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tabRatio="978" activeTab="0"/>
  </bookViews>
  <sheets>
    <sheet name="Forv. afv." sheetId="1" r:id="rId1"/>
  </sheets>
  <definedNames>
    <definedName name="_xlnm.Print_Area" localSheetId="0">'Forv. afv.'!$A$1:$D$48</definedName>
  </definedNames>
  <calcPr fullCalcOnLoad="1"/>
</workbook>
</file>

<file path=xl/sharedStrings.xml><?xml version="1.0" encoding="utf-8"?>
<sst xmlns="http://schemas.openxmlformats.org/spreadsheetml/2006/main" count="68" uniqueCount="49">
  <si>
    <t>Mindreforbrug</t>
  </si>
  <si>
    <t>Merforbrug</t>
  </si>
  <si>
    <t>Hovedklumper</t>
  </si>
  <si>
    <t>Børneplan</t>
  </si>
  <si>
    <t>Forældrebetaling</t>
  </si>
  <si>
    <t>ikke-implementeret besparelse</t>
  </si>
  <si>
    <t>Fritidshjem og klub</t>
  </si>
  <si>
    <t>Dagtilbud i alt</t>
  </si>
  <si>
    <t>Afsat til opsparing</t>
  </si>
  <si>
    <t>Ikke-implementerede besparelser</t>
  </si>
  <si>
    <t>Dagtilbud special</t>
  </si>
  <si>
    <t xml:space="preserve">Ændring i udgifter og indtægter </t>
  </si>
  <si>
    <t>Fremrykning af forældrebetaling</t>
  </si>
  <si>
    <t>Finansiering af egen andel af 30 mio. kr.</t>
  </si>
  <si>
    <t>Fritidshjem og klubber i alt</t>
  </si>
  <si>
    <t>Fritidshjem og klubber special</t>
  </si>
  <si>
    <t>Fritidshjem og klubber special i alt</t>
  </si>
  <si>
    <t>Ikke-etablerede pladser</t>
  </si>
  <si>
    <t>(1.000 kr.)</t>
  </si>
  <si>
    <t>Daginstitutionernes opsparing</t>
  </si>
  <si>
    <t>Forsinkelse i iværksættelse af pladser i Børneplanen</t>
  </si>
  <si>
    <t>Endnu ikke udmeldt puljemidler</t>
  </si>
  <si>
    <t>Tilskud til puljeinstitutioner</t>
  </si>
  <si>
    <t>Stigning i efterspørgslen til privat dagpleje</t>
  </si>
  <si>
    <t>Stigning i efterspørgslen til privat børnepasning</t>
  </si>
  <si>
    <t>Køb og salg af pladser</t>
  </si>
  <si>
    <t>Forventede afvigelser for BUF - August-prognose 2007</t>
  </si>
  <si>
    <t>Special-daginstitutionernes opsparing</t>
  </si>
  <si>
    <t>Overførsel til 2008 vedrørende forebyggende foranstaltninger</t>
  </si>
  <si>
    <t>Fritidshjemmenes og klubbernes opsparing</t>
  </si>
  <si>
    <t>Demografiregulering</t>
  </si>
  <si>
    <t>Tidlig indskrivning i fritidshjemmene</t>
  </si>
  <si>
    <t>Skævvridning mellem budget og forbrug</t>
  </si>
  <si>
    <t>Special-fritidshjemmenes og klubbernes opsparing</t>
  </si>
  <si>
    <t>Oprettelse af nye pladser</t>
  </si>
  <si>
    <t>Skolernes opsparing</t>
  </si>
  <si>
    <t>Ændret udmøntningstakt vedrørende Faglighed For Alle</t>
  </si>
  <si>
    <t>Specialskolernes opsparing</t>
  </si>
  <si>
    <t>Afskrivning af indtægter fra salg af pladser</t>
  </si>
  <si>
    <t>Overførsel til 2008 vedrørende ABA-Doman</t>
  </si>
  <si>
    <t>Undervisning i alt</t>
  </si>
  <si>
    <t>Specialundervisning i alt</t>
  </si>
  <si>
    <t>Dagtilbud special i alt</t>
  </si>
  <si>
    <t>Samlet</t>
  </si>
  <si>
    <t>Undervisning</t>
  </si>
  <si>
    <t>Specialundervisning</t>
  </si>
  <si>
    <t>Netto</t>
  </si>
  <si>
    <t>Dagtilbud</t>
  </si>
  <si>
    <t>Fritidshjem og klubber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</si>
</sst>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7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"/>
  <dimension ref="A1:H48"/>
  <sheetViews>
    <sheetView tabSelected="1" workbookViewId="0" topLeftCell="A1">
      <selection activeCell="A3" sqref="A3"/>
    </sheetView>
  </sheetViews>
  <sheetFormatPr defaultColWidth="9.140625" defaultRowHeight="12.75"/>
  <cols>
    <col min="1" max="1" width="50.7109375" style="0" customWidth="1"/>
    <col min="2" max="2" width="14.00390625" style="1" bestFit="1" customWidth="1"/>
    <col min="3" max="3" width="11.00390625" style="1" bestFit="1" customWidth="1"/>
    <col min="4" max="4" width="9.140625" style="1" customWidth="1"/>
    <col min="7" max="7" width="26.8515625" style="0" hidden="1" customWidth="1"/>
    <col min="8" max="8" width="0" style="0" hidden="1" customWidth="1"/>
  </cols>
  <sheetData>
    <row r="1" ht="18">
      <c r="A1" s="3" t="s">
        <v>26</v>
      </c>
    </row>
    <row r="2" ht="12.75">
      <c r="A2" s="9" t="s">
        <v>18</v>
      </c>
    </row>
    <row r="3" spans="2:7" ht="12.75">
      <c r="B3" s="10" t="s">
        <v>0</v>
      </c>
      <c r="C3" s="10" t="s">
        <v>1</v>
      </c>
      <c r="D3" s="11" t="s">
        <v>46</v>
      </c>
      <c r="G3" t="s">
        <v>2</v>
      </c>
    </row>
    <row r="4" spans="1:7" ht="12.75">
      <c r="A4" s="4" t="s">
        <v>47</v>
      </c>
      <c r="B4" s="8"/>
      <c r="C4" s="8"/>
      <c r="D4" s="8"/>
      <c r="G4" t="s">
        <v>47</v>
      </c>
    </row>
    <row r="5" spans="1:8" ht="12.75">
      <c r="A5" s="5" t="s">
        <v>17</v>
      </c>
      <c r="B5" s="8">
        <v>-90000</v>
      </c>
      <c r="C5" s="8"/>
      <c r="D5" s="8">
        <f>B5+C5</f>
        <v>-90000</v>
      </c>
      <c r="G5" t="s">
        <v>3</v>
      </c>
      <c r="H5">
        <v>31</v>
      </c>
    </row>
    <row r="6" spans="1:8" ht="12.75">
      <c r="A6" s="5" t="s">
        <v>19</v>
      </c>
      <c r="B6" s="8">
        <v>-70000</v>
      </c>
      <c r="C6" s="8"/>
      <c r="D6" s="8">
        <f aca="true" t="shared" si="0" ref="D6:D12">B6+C6</f>
        <v>-70000</v>
      </c>
      <c r="G6" t="s">
        <v>4</v>
      </c>
      <c r="H6">
        <v>-16</v>
      </c>
    </row>
    <row r="7" spans="1:8" ht="12.75">
      <c r="A7" s="5" t="s">
        <v>20</v>
      </c>
      <c r="B7" s="8">
        <v>-9000</v>
      </c>
      <c r="C7" s="8"/>
      <c r="D7" s="8">
        <f t="shared" si="0"/>
        <v>-9000</v>
      </c>
      <c r="G7" t="s">
        <v>5</v>
      </c>
      <c r="H7">
        <v>3.5</v>
      </c>
    </row>
    <row r="8" spans="1:4" ht="12.75">
      <c r="A8" s="5" t="s">
        <v>21</v>
      </c>
      <c r="B8" s="8">
        <v>-31600</v>
      </c>
      <c r="C8" s="8"/>
      <c r="D8" s="8">
        <f t="shared" si="0"/>
        <v>-31600</v>
      </c>
    </row>
    <row r="9" spans="1:4" ht="12.75">
      <c r="A9" s="5" t="s">
        <v>22</v>
      </c>
      <c r="B9" s="8"/>
      <c r="C9" s="8">
        <v>2800</v>
      </c>
      <c r="D9" s="8">
        <f t="shared" si="0"/>
        <v>2800</v>
      </c>
    </row>
    <row r="10" spans="1:4" ht="12.75">
      <c r="A10" s="5" t="s">
        <v>23</v>
      </c>
      <c r="B10" s="8"/>
      <c r="C10" s="8">
        <v>3700</v>
      </c>
      <c r="D10" s="8">
        <f t="shared" si="0"/>
        <v>3700</v>
      </c>
    </row>
    <row r="11" spans="1:7" ht="12.75">
      <c r="A11" s="5" t="s">
        <v>24</v>
      </c>
      <c r="B11" s="8"/>
      <c r="C11" s="8">
        <v>13000</v>
      </c>
      <c r="D11" s="8">
        <f t="shared" si="0"/>
        <v>13000</v>
      </c>
      <c r="G11" t="s">
        <v>6</v>
      </c>
    </row>
    <row r="12" spans="1:8" ht="12.75">
      <c r="A12" s="5" t="s">
        <v>25</v>
      </c>
      <c r="B12" s="8"/>
      <c r="C12" s="8">
        <v>7000</v>
      </c>
      <c r="D12" s="8">
        <f t="shared" si="0"/>
        <v>7000</v>
      </c>
      <c r="G12" t="s">
        <v>4</v>
      </c>
      <c r="H12" s="6">
        <f>23-6-1.5</f>
        <v>15.5</v>
      </c>
    </row>
    <row r="13" spans="1:8" ht="12.75">
      <c r="A13" s="4" t="s">
        <v>7</v>
      </c>
      <c r="B13" s="10">
        <f>SUM(B5:B12)</f>
        <v>-200600</v>
      </c>
      <c r="C13" s="10">
        <f>SUM(C5:C12)</f>
        <v>26500</v>
      </c>
      <c r="D13" s="10">
        <f>B13+C13</f>
        <v>-174100</v>
      </c>
      <c r="G13" t="s">
        <v>8</v>
      </c>
      <c r="H13">
        <f>-10-4</f>
        <v>-14</v>
      </c>
    </row>
    <row r="14" spans="1:8" ht="12.75">
      <c r="A14" s="7"/>
      <c r="B14" s="12"/>
      <c r="C14" s="12"/>
      <c r="D14" s="12"/>
      <c r="G14" t="s">
        <v>9</v>
      </c>
      <c r="H14">
        <v>9.2</v>
      </c>
    </row>
    <row r="15" spans="2:4" ht="12.75">
      <c r="B15" s="13" t="s">
        <v>0</v>
      </c>
      <c r="C15" s="13" t="s">
        <v>1</v>
      </c>
      <c r="D15" s="14" t="s">
        <v>46</v>
      </c>
    </row>
    <row r="16" spans="1:7" ht="12.75">
      <c r="A16" s="4" t="s">
        <v>10</v>
      </c>
      <c r="B16" s="8"/>
      <c r="C16" s="8"/>
      <c r="D16" s="8"/>
      <c r="G16" t="s">
        <v>44</v>
      </c>
    </row>
    <row r="17" spans="1:4" ht="12.75">
      <c r="A17" s="5" t="s">
        <v>27</v>
      </c>
      <c r="B17" s="8">
        <v>-2391</v>
      </c>
      <c r="C17" s="8"/>
      <c r="D17" s="15">
        <f>B17+C17</f>
        <v>-2391</v>
      </c>
    </row>
    <row r="18" spans="1:8" ht="12.75">
      <c r="A18" s="5" t="s">
        <v>28</v>
      </c>
      <c r="B18" s="15">
        <v>-2000</v>
      </c>
      <c r="C18" s="15"/>
      <c r="D18" s="15">
        <f>B18+C18</f>
        <v>-2000</v>
      </c>
      <c r="G18" t="s">
        <v>11</v>
      </c>
      <c r="H18">
        <f>22-1.5</f>
        <v>20.5</v>
      </c>
    </row>
    <row r="19" spans="1:4" ht="12.75">
      <c r="A19" s="4" t="s">
        <v>42</v>
      </c>
      <c r="B19" s="10">
        <f>B17+B18</f>
        <v>-4391</v>
      </c>
      <c r="C19" s="10">
        <f>C17+C18</f>
        <v>0</v>
      </c>
      <c r="D19" s="10">
        <f>B19+C19</f>
        <v>-4391</v>
      </c>
    </row>
    <row r="20" spans="2:8" ht="12.75">
      <c r="B20" s="16"/>
      <c r="D20" s="16"/>
      <c r="G20" t="s">
        <v>12</v>
      </c>
      <c r="H20">
        <v>-20</v>
      </c>
    </row>
    <row r="21" spans="2:8" ht="12.75">
      <c r="B21" s="13" t="s">
        <v>0</v>
      </c>
      <c r="C21" s="13" t="s">
        <v>1</v>
      </c>
      <c r="D21" s="14" t="s">
        <v>46</v>
      </c>
      <c r="G21" t="s">
        <v>13</v>
      </c>
      <c r="H21">
        <v>11</v>
      </c>
    </row>
    <row r="22" spans="1:8" ht="12.75">
      <c r="A22" s="4" t="s">
        <v>48</v>
      </c>
      <c r="B22" s="8"/>
      <c r="C22" s="8"/>
      <c r="D22" s="8"/>
      <c r="G22" t="s">
        <v>9</v>
      </c>
      <c r="H22">
        <v>5.3</v>
      </c>
    </row>
    <row r="23" spans="1:4" ht="12.75">
      <c r="A23" s="5" t="s">
        <v>29</v>
      </c>
      <c r="B23" s="8"/>
      <c r="C23" s="8">
        <v>11500</v>
      </c>
      <c r="D23" s="8">
        <f>B23+C23</f>
        <v>11500</v>
      </c>
    </row>
    <row r="24" spans="1:4" ht="12.75">
      <c r="A24" s="5" t="s">
        <v>30</v>
      </c>
      <c r="B24" s="8"/>
      <c r="C24" s="8">
        <v>4400</v>
      </c>
      <c r="D24" s="8">
        <f>B24+C24</f>
        <v>4400</v>
      </c>
    </row>
    <row r="25" spans="1:4" ht="12.75">
      <c r="A25" s="5" t="s">
        <v>31</v>
      </c>
      <c r="B25" s="8"/>
      <c r="C25" s="8">
        <v>17500</v>
      </c>
      <c r="D25" s="8">
        <f>B25+C25</f>
        <v>17500</v>
      </c>
    </row>
    <row r="26" spans="1:4" ht="12.75">
      <c r="A26" s="5" t="s">
        <v>32</v>
      </c>
      <c r="B26" s="8">
        <v>-17200</v>
      </c>
      <c r="C26" s="8"/>
      <c r="D26" s="8">
        <f>B26+C26</f>
        <v>-17200</v>
      </c>
    </row>
    <row r="27" spans="1:4" ht="12.75">
      <c r="A27" s="4" t="s">
        <v>14</v>
      </c>
      <c r="B27" s="10">
        <f>SUM(B23:B26)</f>
        <v>-17200</v>
      </c>
      <c r="C27" s="10">
        <f>SUM(C23:C26)</f>
        <v>33400</v>
      </c>
      <c r="D27" s="10">
        <f>B27+C27</f>
        <v>16200</v>
      </c>
    </row>
    <row r="28" spans="1:4" ht="12.75">
      <c r="A28" s="7"/>
      <c r="B28" s="12"/>
      <c r="C28" s="12"/>
      <c r="D28" s="12"/>
    </row>
    <row r="29" spans="2:4" ht="12.75">
      <c r="B29" s="13" t="s">
        <v>0</v>
      </c>
      <c r="C29" s="13" t="s">
        <v>1</v>
      </c>
      <c r="D29" s="14" t="s">
        <v>46</v>
      </c>
    </row>
    <row r="30" spans="1:4" ht="12.75">
      <c r="A30" s="4" t="s">
        <v>15</v>
      </c>
      <c r="B30" s="8"/>
      <c r="C30" s="8"/>
      <c r="D30" s="8"/>
    </row>
    <row r="31" spans="1:4" ht="12.75">
      <c r="A31" s="5" t="s">
        <v>33</v>
      </c>
      <c r="B31" s="8">
        <v>-4900</v>
      </c>
      <c r="C31" s="8"/>
      <c r="D31" s="8">
        <f>B31+C31</f>
        <v>-4900</v>
      </c>
    </row>
    <row r="32" spans="1:4" ht="12.75">
      <c r="A32" s="5" t="s">
        <v>34</v>
      </c>
      <c r="B32" s="8"/>
      <c r="C32" s="8">
        <v>12400</v>
      </c>
      <c r="D32" s="8"/>
    </row>
    <row r="33" spans="1:4" ht="12.75">
      <c r="A33" s="4" t="s">
        <v>16</v>
      </c>
      <c r="B33" s="10">
        <f>SUM(B31:B32)</f>
        <v>-4900</v>
      </c>
      <c r="C33" s="10">
        <f>SUM(C31:C32)</f>
        <v>12400</v>
      </c>
      <c r="D33" s="10">
        <f>B33+C33</f>
        <v>7500</v>
      </c>
    </row>
    <row r="34" spans="1:4" ht="12.75">
      <c r="A34" s="7"/>
      <c r="B34" s="12"/>
      <c r="C34" s="2"/>
      <c r="D34" s="12"/>
    </row>
    <row r="35" spans="2:4" ht="12.75">
      <c r="B35" s="13" t="s">
        <v>0</v>
      </c>
      <c r="C35" s="13" t="s">
        <v>1</v>
      </c>
      <c r="D35" s="14" t="s">
        <v>46</v>
      </c>
    </row>
    <row r="36" spans="1:4" ht="12.75">
      <c r="A36" s="4" t="s">
        <v>44</v>
      </c>
      <c r="B36" s="8"/>
      <c r="C36" s="8"/>
      <c r="D36" s="8"/>
    </row>
    <row r="37" spans="1:4" ht="12.75">
      <c r="A37" s="5" t="s">
        <v>35</v>
      </c>
      <c r="B37" s="8"/>
      <c r="C37" s="8">
        <v>28800</v>
      </c>
      <c r="D37" s="8">
        <f>B37+C37</f>
        <v>28800</v>
      </c>
    </row>
    <row r="38" spans="1:4" ht="12.75">
      <c r="A38" s="5" t="s">
        <v>36</v>
      </c>
      <c r="B38" s="8">
        <v>-8300</v>
      </c>
      <c r="C38" s="8"/>
      <c r="D38" s="8">
        <f>B38+C38</f>
        <v>-8300</v>
      </c>
    </row>
    <row r="39" spans="1:4" ht="12.75">
      <c r="A39" s="4" t="s">
        <v>40</v>
      </c>
      <c r="B39" s="10">
        <f>SUM(B37:B38)</f>
        <v>-8300</v>
      </c>
      <c r="C39" s="10">
        <f>SUM(C37:C38)</f>
        <v>28800</v>
      </c>
      <c r="D39" s="10">
        <f>B39+C39</f>
        <v>20500</v>
      </c>
    </row>
    <row r="41" spans="2:4" ht="12.75">
      <c r="B41" s="13" t="s">
        <v>0</v>
      </c>
      <c r="C41" s="13" t="s">
        <v>1</v>
      </c>
      <c r="D41" s="14" t="s">
        <v>46</v>
      </c>
    </row>
    <row r="42" spans="1:4" ht="12.75">
      <c r="A42" s="4" t="s">
        <v>45</v>
      </c>
      <c r="B42" s="8"/>
      <c r="C42" s="8"/>
      <c r="D42" s="8"/>
    </row>
    <row r="43" spans="1:4" ht="12.75">
      <c r="A43" s="5" t="s">
        <v>37</v>
      </c>
      <c r="B43" s="8">
        <v>-17300</v>
      </c>
      <c r="C43" s="8"/>
      <c r="D43" s="8">
        <f>B43+C43</f>
        <v>-17300</v>
      </c>
    </row>
    <row r="44" spans="1:4" ht="12.75">
      <c r="A44" s="5" t="s">
        <v>38</v>
      </c>
      <c r="B44" s="8"/>
      <c r="C44" s="8">
        <v>1300</v>
      </c>
      <c r="D44" s="8"/>
    </row>
    <row r="45" spans="1:4" ht="12.75">
      <c r="A45" s="5" t="s">
        <v>39</v>
      </c>
      <c r="B45" s="8">
        <v>-1500</v>
      </c>
      <c r="C45" s="8"/>
      <c r="D45" s="8">
        <f>B45+C45</f>
        <v>-1500</v>
      </c>
    </row>
    <row r="46" spans="1:4" ht="12.75">
      <c r="A46" s="4" t="s">
        <v>41</v>
      </c>
      <c r="B46" s="10">
        <f>SUM(B43:B45)</f>
        <v>-18800</v>
      </c>
      <c r="C46" s="10">
        <f>SUM(C43:C45)</f>
        <v>1300</v>
      </c>
      <c r="D46" s="10">
        <f>B46+C46</f>
        <v>-17500</v>
      </c>
    </row>
    <row r="48" spans="1:4" ht="12.75">
      <c r="A48" s="4" t="s">
        <v>43</v>
      </c>
      <c r="B48" s="10">
        <f>B46+B39+B33+B27+B19+B13</f>
        <v>-254191</v>
      </c>
      <c r="C48" s="10">
        <f>C46+C39+C33+C27+C19+C13</f>
        <v>102400</v>
      </c>
      <c r="D48" s="10">
        <f>D46+D39+D33+D27+D19+D13</f>
        <v>-151791</v>
      </c>
    </row>
  </sheetData>
  <printOptions/>
  <pageMargins left="0.75" right="0.75" top="0.5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2007-08-23T10:55:16Z</cp:lastPrinted>
  <dcterms:created xsi:type="dcterms:W3CDTF">2006-10-05T12:12:15Z</dcterms:created>
  <dcterms:modified xsi:type="dcterms:W3CDTF">2007-08-24T08:07:16Z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