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16" windowWidth="1497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'Sheet1'!$27:$28</definedName>
  </definedNames>
  <calcPr fullCalcOnLoad="1"/>
</workbook>
</file>

<file path=xl/sharedStrings.xml><?xml version="1.0" encoding="utf-8"?>
<sst xmlns="http://schemas.openxmlformats.org/spreadsheetml/2006/main" count="355" uniqueCount="116">
  <si>
    <t>Nr.</t>
  </si>
  <si>
    <t>Indsats</t>
  </si>
  <si>
    <t>Milepæl</t>
  </si>
  <si>
    <t>Ny</t>
  </si>
  <si>
    <t>Dato for vedtagelse</t>
  </si>
  <si>
    <t>Faktisk besparelse begynder</t>
  </si>
  <si>
    <t>Revisors risikovurdering</t>
  </si>
  <si>
    <t>Samlet besparelse (mio.kr.)</t>
  </si>
  <si>
    <t>Dagtilbud</t>
  </si>
  <si>
    <t>Administrationsbidrag til selvejende daginstitutioner nedsættes fra 2,3% til 2,1%</t>
  </si>
  <si>
    <t>Tilbageholdt overførsel vedr. rekrutteringspuljen</t>
  </si>
  <si>
    <t>Tilbageholdt overførsel til skævt normerede institutioner</t>
  </si>
  <si>
    <t>Færre midler til større ekstraordinære vedligeholdelsesopgaver på daginstitutionsområdet</t>
  </si>
  <si>
    <t>Færre midler til vedligeholdelse på nødinstitutioner og bemandede legepladser</t>
  </si>
  <si>
    <t>Forbrug af daginstitutionernes opsparing til energiforbedrende tiltag udskydes til 2008</t>
  </si>
  <si>
    <t>Skovbusser og rumlepotter i 2007</t>
  </si>
  <si>
    <t>Ændret anvendelse af yderligere 5 minibusser i 2007</t>
  </si>
  <si>
    <t>Puljen til efteruddannelse af pædagoger reduceres</t>
  </si>
  <si>
    <t>Puljen til indvendig vedligehold af kolonier reduceres i 2007</t>
  </si>
  <si>
    <t>Vedtaget på BUU-møde 20/12-2006</t>
  </si>
  <si>
    <t>Vedtaget på BUU-møde 10/1-2007</t>
  </si>
  <si>
    <t>Primo 2007</t>
  </si>
  <si>
    <t>Dagtilbud i alt</t>
  </si>
  <si>
    <t>Fritidshjem og klubber</t>
  </si>
  <si>
    <t>Lokalpulje til opsøgende lokalt arbejde</t>
  </si>
  <si>
    <t>Ingen midler til etablering/renovering af legepladser i 2007 (Legepladspuljen)</t>
  </si>
  <si>
    <t>Legestuerne i mor/barn-ordningen nedlægges</t>
  </si>
  <si>
    <t>Medio 2007</t>
  </si>
  <si>
    <t>Puljen til udvikling på fritidshjem og klubber reduceres i 2007</t>
  </si>
  <si>
    <t>Distriktspuljen nedlægges</t>
  </si>
  <si>
    <t>Fritidshjem og klubber i alt</t>
  </si>
  <si>
    <t>Undervisning</t>
  </si>
  <si>
    <t>Deltagelse af kommende 1. klasselærere i børnehaveklassen bortfalder</t>
  </si>
  <si>
    <t>Fra og med skoleåret 07/08</t>
  </si>
  <si>
    <t>Udskydelse af fase 3 af Københavnermodellen for Integration</t>
  </si>
  <si>
    <t>Puljen til projekter vedr. tosprogede reduceres</t>
  </si>
  <si>
    <t>Puljen til Vidensdeling reduceres i 2007</t>
  </si>
  <si>
    <t>Puljen til valg af skolebestyrelser reduceres i 2007</t>
  </si>
  <si>
    <t>Puljen til samtænkning reduceres</t>
  </si>
  <si>
    <t>Puljen til understøttelse af projekter uden for FFA (PISA, LEKS og andre tiltag) reduceres i 2007</t>
  </si>
  <si>
    <t>Puljen til videreuddannelse, generel PD reduceres i 2007</t>
  </si>
  <si>
    <t>Puljen til central støtte til lokale projekter nedlægges</t>
  </si>
  <si>
    <t>Puljen til central understøttelse af politisk besluttede projekter reduceres i 2007</t>
  </si>
  <si>
    <t>Undervisning i alt</t>
  </si>
  <si>
    <t>Sundhed</t>
  </si>
  <si>
    <t>Midler til metodeudvikling i Sundhedsplejen reduceres</t>
  </si>
  <si>
    <t>Sundhed i alt </t>
  </si>
  <si>
    <t>Administration/tværgående midler</t>
  </si>
  <si>
    <t>Udvalgets bufferpulje bortfalder</t>
  </si>
  <si>
    <t>Tilbageholdt overførsel fra Familie- og Arbejdsmarkedsforvaltningen</t>
  </si>
  <si>
    <t>Administration/tværgående midler i alt</t>
  </si>
  <si>
    <t>Samlet</t>
  </si>
  <si>
    <t>Fremdrift i følge plan</t>
  </si>
  <si>
    <t>(Revisor har ingen væsentlige bemærkninger)</t>
  </si>
  <si>
    <t>Mindre forsinkelse/afvigelse</t>
  </si>
  <si>
    <t>(Det er revisors vurdering, at der et tale om et faresignal som dog ikke er kritisk men kræver opmærksomhed)</t>
  </si>
  <si>
    <t>Væsentlig forsinkelse/afvigelse</t>
  </si>
  <si>
    <t>(Det er revisors vurdering, at der er tale om et kritisk forhold som kræver omgående tiltag)</t>
  </si>
  <si>
    <t>Uden for bedømmelse</t>
  </si>
  <si>
    <t xml:space="preserve">(aktivitet ikke igangsat eller ikke målbar) </t>
  </si>
  <si>
    <t>I skemaet vil der, såfremt der er bemærkninger til enkelte punkter, være et direkte link til underliggende dokument med bemærkningerne.</t>
  </si>
  <si>
    <t>(Revisors bemærkning (x.x)</t>
  </si>
  <si>
    <t>(Rapporteringen er udarbejdet af forvaltningen på nær kolonnen "Revisors risikovurdering".  Revisor har ved stikprøver gennemgået rapporteringen)</t>
  </si>
  <si>
    <t xml:space="preserve">Dato: </t>
  </si>
  <si>
    <t>Signaturforklaring:</t>
  </si>
  <si>
    <t>Rapportering for:</t>
  </si>
  <si>
    <t>Bevillings-område</t>
  </si>
  <si>
    <t>Forvaltningens status og vurderingaf om forudsætninger for realisering af besparelser er til stede</t>
  </si>
  <si>
    <t>Opr.</t>
  </si>
  <si>
    <t>Afvigelse</t>
  </si>
  <si>
    <t>Arbejdsskadepuljen</t>
  </si>
  <si>
    <t>Barselsfonden</t>
  </si>
  <si>
    <t>Driftsbudget for fem minibusser bortfalder</t>
  </si>
  <si>
    <t>Først pasning efter 6 måneder</t>
  </si>
  <si>
    <t>Gårdmænd</t>
  </si>
  <si>
    <t>Indkøbsbesparelse</t>
  </si>
  <si>
    <t>Konkret institutionsomlægning</t>
  </si>
  <si>
    <t>Lukning af pladser for 0-5 årige</t>
  </si>
  <si>
    <t>Lukning af udvalgte bemandede legepladser</t>
  </si>
  <si>
    <t>Nedlæggelse af institutionspladser med høj pladspris</t>
  </si>
  <si>
    <t>Nedlæggelse af vikarordning i dagplejen</t>
  </si>
  <si>
    <t>Nednormering af weekendåbne institutioner</t>
  </si>
  <si>
    <t>NEM-kontoen</t>
  </si>
  <si>
    <t>Omorganisering af dagplejen</t>
  </si>
  <si>
    <t>Personaletilpasning i dagplejen</t>
  </si>
  <si>
    <t>Sygefraværsbesparelse</t>
  </si>
  <si>
    <t>Tidlig indskrivning på fritidshjem</t>
  </si>
  <si>
    <t>Tilpasning af budget på puljeinstitutioner</t>
  </si>
  <si>
    <t>Antal lukkedage øges fra 8 til 10</t>
  </si>
  <si>
    <t>Anvendelse af samme budget for tidligere UUF og FAF institutioner</t>
  </si>
  <si>
    <t>Færre pladser på junior- og ungdomsklubber</t>
  </si>
  <si>
    <t xml:space="preserve">Lukning af pladser for 6-9 årige </t>
  </si>
  <si>
    <t>Nedlæggelse af fritidshjem</t>
  </si>
  <si>
    <t>Udeladelse af prisfremskrivning</t>
  </si>
  <si>
    <t>Besparelse på børnehaveklasse</t>
  </si>
  <si>
    <t>Betaling af lærernes efteruddannelse</t>
  </si>
  <si>
    <t>Efter- og videreuddannelse på specialområdet</t>
  </si>
  <si>
    <t>Lærernes arbejdstid</t>
  </si>
  <si>
    <t>Nedlæggelse af DKO</t>
  </si>
  <si>
    <t>Nedlæggelse af observationskoloni</t>
  </si>
  <si>
    <t>Omlægning af sprogstimulering § 4a</t>
  </si>
  <si>
    <t>Omstrukturering af observationskoloni</t>
  </si>
  <si>
    <t>Prisbesparelse</t>
  </si>
  <si>
    <t>Rammebesparelse på ungdomsskolen</t>
  </si>
  <si>
    <t>Tale og hørelærere</t>
  </si>
  <si>
    <t>Tilpasning af bufferpuljen</t>
  </si>
  <si>
    <t>Udviklingsmidler, decentrale</t>
  </si>
  <si>
    <t>Udviklingsprogrammer, centrale</t>
  </si>
  <si>
    <t>Besparelse på administration</t>
  </si>
  <si>
    <t>Udmøntning af konsulentundersøgelse</t>
  </si>
  <si>
    <t>Vedtaget på  BUU-møde 28/2-2007</t>
  </si>
  <si>
    <t>Budgetvedtagelse i oktober 2006</t>
  </si>
  <si>
    <t>Puljen til energiforbedrende tiltag reduceres i 2007</t>
  </si>
  <si>
    <t xml:space="preserve"> Marts måned 2007</t>
  </si>
  <si>
    <t>10.04.2007</t>
  </si>
  <si>
    <t>Bilag 2: Status på Børne- og Ungdomsudvalgets økonomi i 2007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</si>
</sst>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[$-406]d\.\ mmmm\ yyyy"/>
    <numFmt numFmtId="170" formatCode="0.0"/>
    <numFmt numFmtId="171" formatCode="#,##0.000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</numFmts>
  <fonts count="14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Arial"/>
      <family val="0"/>
    </font>
    <font>
      <sz val="14"/>
      <name val="Times New Roman"/>
      <family val="1"/>
    </font>
    <font>
      <b/>
      <sz val="16"/>
      <name val="Arial Black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5" xfId="0" applyBorder="1" applyAlignment="1">
      <alignment/>
    </xf>
    <xf numFmtId="0" fontId="2" fillId="0" borderId="5" xfId="0" applyFont="1" applyBorder="1" applyAlignment="1">
      <alignment horizontal="right" vertical="top" wrapText="1"/>
    </xf>
    <xf numFmtId="168" fontId="2" fillId="0" borderId="5" xfId="0" applyNumberFormat="1" applyFont="1" applyBorder="1" applyAlignment="1">
      <alignment horizontal="right" wrapText="1"/>
    </xf>
    <xf numFmtId="0" fontId="3" fillId="0" borderId="6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3" fillId="0" borderId="5" xfId="0" applyFont="1" applyBorder="1" applyAlignment="1">
      <alignment/>
    </xf>
    <xf numFmtId="168" fontId="4" fillId="0" borderId="5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0" fontId="0" fillId="0" borderId="8" xfId="0" applyFill="1" applyBorder="1" applyAlignment="1">
      <alignment/>
    </xf>
    <xf numFmtId="0" fontId="0" fillId="0" borderId="3" xfId="0" applyFill="1" applyBorder="1" applyAlignment="1">
      <alignment/>
    </xf>
    <xf numFmtId="168" fontId="0" fillId="2" borderId="0" xfId="0" applyNumberFormat="1" applyFill="1" applyAlignment="1">
      <alignment/>
    </xf>
    <xf numFmtId="168" fontId="0" fillId="3" borderId="0" xfId="0" applyNumberFormat="1" applyFill="1" applyAlignment="1">
      <alignment/>
    </xf>
    <xf numFmtId="168" fontId="0" fillId="4" borderId="0" xfId="0" applyNumberFormat="1" applyFill="1" applyAlignment="1">
      <alignment/>
    </xf>
    <xf numFmtId="168" fontId="0" fillId="5" borderId="0" xfId="0" applyNumberFormat="1" applyFill="1" applyAlignment="1">
      <alignment/>
    </xf>
    <xf numFmtId="0" fontId="6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vertical="top"/>
    </xf>
    <xf numFmtId="0" fontId="5" fillId="0" borderId="5" xfId="0" applyNumberFormat="1" applyFont="1" applyBorder="1" applyAlignment="1">
      <alignment horizontal="center" vertical="top"/>
    </xf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right" vertical="top" wrapText="1"/>
    </xf>
    <xf numFmtId="0" fontId="5" fillId="0" borderId="5" xfId="0" applyFont="1" applyBorder="1" applyAlignment="1">
      <alignment/>
    </xf>
    <xf numFmtId="168" fontId="10" fillId="0" borderId="5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5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/>
    </xf>
    <xf numFmtId="49" fontId="2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8" fontId="2" fillId="0" borderId="5" xfId="0" applyNumberFormat="1" applyFont="1" applyBorder="1" applyAlignment="1">
      <alignment horizontal="right"/>
    </xf>
    <xf numFmtId="168" fontId="2" fillId="0" borderId="5" xfId="0" applyNumberFormat="1" applyFont="1" applyBorder="1" applyAlignment="1">
      <alignment horizontal="left"/>
    </xf>
    <xf numFmtId="171" fontId="10" fillId="0" borderId="5" xfId="0" applyNumberFormat="1" applyFont="1" applyBorder="1" applyAlignment="1">
      <alignment horizontal="right" wrapText="1"/>
    </xf>
    <xf numFmtId="0" fontId="2" fillId="0" borderId="5" xfId="0" applyNumberFormat="1" applyFont="1" applyBorder="1" applyAlignment="1">
      <alignment horizontal="center" vertical="top"/>
    </xf>
    <xf numFmtId="0" fontId="2" fillId="0" borderId="5" xfId="0" applyFont="1" applyBorder="1" applyAlignment="1">
      <alignment/>
    </xf>
    <xf numFmtId="0" fontId="2" fillId="0" borderId="0" xfId="0" applyFont="1" applyAlignment="1">
      <alignment/>
    </xf>
    <xf numFmtId="171" fontId="2" fillId="0" borderId="5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0" fillId="0" borderId="5" xfId="0" applyBorder="1" applyAlignment="1">
      <alignment wrapText="1"/>
    </xf>
    <xf numFmtId="0" fontId="2" fillId="0" borderId="5" xfId="0" applyFont="1" applyBorder="1" applyAlignment="1">
      <alignment vertical="top" wrapText="1" shrinkToFit="1"/>
    </xf>
    <xf numFmtId="0" fontId="0" fillId="0" borderId="0" xfId="0" applyAlignment="1">
      <alignment wrapText="1"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8" fontId="3" fillId="0" borderId="9" xfId="0" applyNumberFormat="1" applyFont="1" applyBorder="1" applyAlignment="1">
      <alignment horizontal="center"/>
    </xf>
    <xf numFmtId="168" fontId="3" fillId="0" borderId="1" xfId="0" applyNumberFormat="1" applyFont="1" applyBorder="1" applyAlignment="1">
      <alignment horizontal="center"/>
    </xf>
    <xf numFmtId="168" fontId="3" fillId="0" borderId="8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"/>
    </sheetView>
  </sheetViews>
  <sheetFormatPr defaultColWidth="9.140625" defaultRowHeight="12.75"/>
  <cols>
    <col min="1" max="1" width="4.00390625" style="8" bestFit="1" customWidth="1"/>
    <col min="2" max="2" width="17.421875" style="0" customWidth="1"/>
    <col min="3" max="3" width="46.28125" style="0" customWidth="1"/>
    <col min="4" max="4" width="6.421875" style="0" bestFit="1" customWidth="1"/>
    <col min="5" max="5" width="6.8515625" style="0" customWidth="1"/>
    <col min="6" max="6" width="18.8515625" style="0" bestFit="1" customWidth="1"/>
    <col min="7" max="7" width="14.421875" style="0" customWidth="1"/>
    <col min="8" max="8" width="35.8515625" style="0" customWidth="1"/>
    <col min="9" max="9" width="12.00390625" style="2" bestFit="1" customWidth="1"/>
    <col min="10" max="10" width="8.7109375" style="2" customWidth="1"/>
    <col min="11" max="12" width="10.57421875" style="2" bestFit="1" customWidth="1"/>
    <col min="13" max="13" width="29.7109375" style="0" customWidth="1"/>
  </cols>
  <sheetData>
    <row r="1" ht="24.75">
      <c r="B1" s="41" t="s">
        <v>115</v>
      </c>
    </row>
    <row r="3" ht="18.75">
      <c r="B3" s="40" t="s">
        <v>64</v>
      </c>
    </row>
    <row r="4" ht="15.75">
      <c r="B4" s="3"/>
    </row>
    <row r="5" spans="2:10" ht="18.75">
      <c r="B5" s="32" t="s">
        <v>52</v>
      </c>
      <c r="C5" s="33"/>
      <c r="D5" s="4"/>
      <c r="E5" s="4"/>
      <c r="F5" s="4"/>
      <c r="G5" s="4"/>
      <c r="H5" s="26"/>
      <c r="I5" s="28"/>
      <c r="J5" s="28"/>
    </row>
    <row r="6" spans="2:10" ht="18.75">
      <c r="B6" s="34" t="s">
        <v>53</v>
      </c>
      <c r="C6" s="35"/>
      <c r="D6" s="5"/>
      <c r="E6" s="5"/>
      <c r="F6" s="5"/>
      <c r="G6" s="5"/>
      <c r="H6" s="27"/>
      <c r="I6" s="28"/>
      <c r="J6" s="28"/>
    </row>
    <row r="7" ht="15.75">
      <c r="B7" s="3"/>
    </row>
    <row r="8" spans="2:10" ht="18.75">
      <c r="B8" s="32" t="s">
        <v>54</v>
      </c>
      <c r="C8" s="4"/>
      <c r="D8" s="4"/>
      <c r="E8" s="4"/>
      <c r="F8" s="4"/>
      <c r="G8" s="4"/>
      <c r="H8" s="26"/>
      <c r="I8" s="29"/>
      <c r="J8" s="29"/>
    </row>
    <row r="9" spans="2:10" ht="18.75">
      <c r="B9" s="34" t="s">
        <v>55</v>
      </c>
      <c r="C9" s="5"/>
      <c r="D9" s="5"/>
      <c r="E9" s="5"/>
      <c r="F9" s="5"/>
      <c r="G9" s="6"/>
      <c r="H9" s="27"/>
      <c r="I9" s="29"/>
      <c r="J9" s="29"/>
    </row>
    <row r="10" ht="15.75">
      <c r="B10" s="3"/>
    </row>
    <row r="11" spans="2:10" ht="18.75">
      <c r="B11" s="32" t="s">
        <v>56</v>
      </c>
      <c r="C11" s="4"/>
      <c r="D11" s="4"/>
      <c r="E11" s="4"/>
      <c r="F11" s="4"/>
      <c r="G11" s="4"/>
      <c r="H11" s="26"/>
      <c r="I11" s="30"/>
      <c r="J11" s="30"/>
    </row>
    <row r="12" spans="2:10" ht="18.75">
      <c r="B12" s="34" t="s">
        <v>57</v>
      </c>
      <c r="C12" s="5"/>
      <c r="D12" s="5"/>
      <c r="E12" s="5"/>
      <c r="F12" s="5"/>
      <c r="G12" s="5"/>
      <c r="H12" s="27"/>
      <c r="I12" s="30"/>
      <c r="J12" s="30"/>
    </row>
    <row r="13" ht="15.75">
      <c r="B13" s="3"/>
    </row>
    <row r="14" spans="2:10" ht="18.75">
      <c r="B14" s="32" t="s">
        <v>58</v>
      </c>
      <c r="C14" s="4"/>
      <c r="D14" s="4"/>
      <c r="E14" s="4"/>
      <c r="F14" s="4"/>
      <c r="G14" s="4"/>
      <c r="H14" s="26"/>
      <c r="I14" s="31"/>
      <c r="J14" s="31"/>
    </row>
    <row r="15" spans="2:10" ht="18.75">
      <c r="B15" s="34" t="s">
        <v>59</v>
      </c>
      <c r="C15" s="5"/>
      <c r="D15" s="5"/>
      <c r="E15" s="5"/>
      <c r="F15" s="5"/>
      <c r="G15" s="5"/>
      <c r="H15" s="27"/>
      <c r="I15" s="31"/>
      <c r="J15" s="31"/>
    </row>
    <row r="16" ht="15" customHeight="1">
      <c r="B16" s="3"/>
    </row>
    <row r="17" spans="2:8" ht="33.75" customHeight="1">
      <c r="B17" s="68" t="s">
        <v>60</v>
      </c>
      <c r="C17" s="69"/>
      <c r="D17" s="69"/>
      <c r="E17" s="69"/>
      <c r="F17" s="69"/>
      <c r="G17" s="69"/>
      <c r="H17" s="36" t="s">
        <v>61</v>
      </c>
    </row>
    <row r="19" spans="2:8" ht="35.25" customHeight="1">
      <c r="B19" s="68" t="s">
        <v>62</v>
      </c>
      <c r="C19" s="69"/>
      <c r="D19" s="69"/>
      <c r="E19" s="69"/>
      <c r="F19" s="69"/>
      <c r="G19" s="69"/>
      <c r="H19" s="7"/>
    </row>
    <row r="21" spans="2:6" ht="18.75">
      <c r="B21" s="37" t="s">
        <v>65</v>
      </c>
      <c r="C21" s="38"/>
      <c r="D21" s="75" t="s">
        <v>113</v>
      </c>
      <c r="E21" s="76"/>
      <c r="F21" s="77"/>
    </row>
    <row r="22" spans="2:3" ht="18">
      <c r="B22" s="39"/>
      <c r="C22" s="39"/>
    </row>
    <row r="23" spans="2:6" ht="18.75">
      <c r="B23" s="48" t="s">
        <v>63</v>
      </c>
      <c r="C23" s="36"/>
      <c r="D23" s="75" t="s">
        <v>114</v>
      </c>
      <c r="E23" s="78"/>
      <c r="F23" s="79"/>
    </row>
    <row r="24" spans="2:3" ht="18">
      <c r="B24" s="39"/>
      <c r="C24" s="39"/>
    </row>
    <row r="27" spans="1:13" s="1" customFormat="1" ht="12.75">
      <c r="A27" s="14"/>
      <c r="B27" s="20"/>
      <c r="C27" s="14"/>
      <c r="D27" s="70" t="s">
        <v>2</v>
      </c>
      <c r="E27" s="71"/>
      <c r="F27" s="14"/>
      <c r="G27" s="20"/>
      <c r="H27" s="14"/>
      <c r="I27" s="72" t="s">
        <v>7</v>
      </c>
      <c r="J27" s="73"/>
      <c r="K27" s="73"/>
      <c r="L27" s="74"/>
      <c r="M27" s="14"/>
    </row>
    <row r="28" spans="1:13" s="25" customFormat="1" ht="38.25">
      <c r="A28" s="22" t="s">
        <v>0</v>
      </c>
      <c r="B28" s="21" t="s">
        <v>66</v>
      </c>
      <c r="C28" s="22" t="s">
        <v>1</v>
      </c>
      <c r="D28" s="23" t="s">
        <v>68</v>
      </c>
      <c r="E28" s="23" t="s">
        <v>3</v>
      </c>
      <c r="F28" s="22" t="s">
        <v>4</v>
      </c>
      <c r="G28" s="21" t="s">
        <v>5</v>
      </c>
      <c r="H28" s="21" t="s">
        <v>67</v>
      </c>
      <c r="I28" s="24">
        <v>2007</v>
      </c>
      <c r="J28" s="24" t="s">
        <v>69</v>
      </c>
      <c r="K28" s="24">
        <v>2008</v>
      </c>
      <c r="L28" s="24">
        <v>2009</v>
      </c>
      <c r="M28" s="22" t="s">
        <v>6</v>
      </c>
    </row>
    <row r="29" spans="1:13" s="54" customFormat="1" ht="31.5">
      <c r="A29" s="50">
        <v>1</v>
      </c>
      <c r="B29" s="51" t="s">
        <v>8</v>
      </c>
      <c r="C29" s="50" t="s">
        <v>70</v>
      </c>
      <c r="D29" s="52"/>
      <c r="E29" s="52"/>
      <c r="F29" s="51" t="s">
        <v>111</v>
      </c>
      <c r="G29" s="51" t="s">
        <v>21</v>
      </c>
      <c r="H29" s="51"/>
      <c r="I29" s="55">
        <v>4.12</v>
      </c>
      <c r="J29" s="56"/>
      <c r="K29" s="53"/>
      <c r="L29" s="53"/>
      <c r="M29" s="50"/>
    </row>
    <row r="30" spans="1:13" s="54" customFormat="1" ht="31.5">
      <c r="A30" s="50">
        <v>2</v>
      </c>
      <c r="B30" s="51" t="s">
        <v>8</v>
      </c>
      <c r="C30" s="50" t="s">
        <v>71</v>
      </c>
      <c r="D30" s="52"/>
      <c r="E30" s="52"/>
      <c r="F30" s="51" t="s">
        <v>111</v>
      </c>
      <c r="G30" s="51" t="s">
        <v>21</v>
      </c>
      <c r="H30" s="51"/>
      <c r="I30" s="55">
        <v>2.247</v>
      </c>
      <c r="J30" s="56"/>
      <c r="K30" s="53"/>
      <c r="L30" s="53"/>
      <c r="M30" s="50"/>
    </row>
    <row r="31" spans="1:13" s="54" customFormat="1" ht="31.5">
      <c r="A31" s="50">
        <v>3</v>
      </c>
      <c r="B31" s="51" t="s">
        <v>8</v>
      </c>
      <c r="C31" s="50" t="s">
        <v>72</v>
      </c>
      <c r="D31" s="52"/>
      <c r="E31" s="52"/>
      <c r="F31" s="51" t="s">
        <v>111</v>
      </c>
      <c r="G31" s="51" t="s">
        <v>21</v>
      </c>
      <c r="H31" s="51"/>
      <c r="I31" s="55">
        <v>0.619</v>
      </c>
      <c r="J31" s="56"/>
      <c r="K31" s="53"/>
      <c r="L31" s="53"/>
      <c r="M31" s="50"/>
    </row>
    <row r="32" spans="1:13" s="54" customFormat="1" ht="31.5">
      <c r="A32" s="50">
        <v>4</v>
      </c>
      <c r="B32" s="51" t="s">
        <v>8</v>
      </c>
      <c r="C32" s="50" t="s">
        <v>73</v>
      </c>
      <c r="D32" s="52"/>
      <c r="E32" s="52"/>
      <c r="F32" s="51" t="s">
        <v>111</v>
      </c>
      <c r="G32" s="51" t="s">
        <v>21</v>
      </c>
      <c r="H32" s="51"/>
      <c r="I32" s="55">
        <v>1.755</v>
      </c>
      <c r="J32" s="56"/>
      <c r="K32" s="53"/>
      <c r="L32" s="53"/>
      <c r="M32" s="50"/>
    </row>
    <row r="33" spans="1:13" s="54" customFormat="1" ht="31.5">
      <c r="A33" s="50">
        <v>5</v>
      </c>
      <c r="B33" s="51" t="s">
        <v>8</v>
      </c>
      <c r="C33" s="50" t="s">
        <v>74</v>
      </c>
      <c r="D33" s="52"/>
      <c r="E33" s="52"/>
      <c r="F33" s="51" t="s">
        <v>111</v>
      </c>
      <c r="G33" s="51" t="s">
        <v>21</v>
      </c>
      <c r="H33" s="51"/>
      <c r="I33" s="55">
        <v>0.7</v>
      </c>
      <c r="J33" s="56"/>
      <c r="K33" s="53"/>
      <c r="L33" s="53"/>
      <c r="M33" s="50"/>
    </row>
    <row r="34" spans="1:13" s="54" customFormat="1" ht="31.5">
      <c r="A34" s="50">
        <v>6</v>
      </c>
      <c r="B34" s="51" t="s">
        <v>8</v>
      </c>
      <c r="C34" s="50" t="s">
        <v>75</v>
      </c>
      <c r="D34" s="52"/>
      <c r="E34" s="52"/>
      <c r="F34" s="51" t="s">
        <v>111</v>
      </c>
      <c r="G34" s="51" t="s">
        <v>21</v>
      </c>
      <c r="H34" s="51"/>
      <c r="I34" s="55">
        <v>4.034</v>
      </c>
      <c r="J34" s="56"/>
      <c r="K34" s="53"/>
      <c r="L34" s="53"/>
      <c r="M34" s="50"/>
    </row>
    <row r="35" spans="1:13" s="54" customFormat="1" ht="31.5">
      <c r="A35" s="50">
        <v>7</v>
      </c>
      <c r="B35" s="51" t="s">
        <v>8</v>
      </c>
      <c r="C35" s="50" t="s">
        <v>76</v>
      </c>
      <c r="D35" s="52"/>
      <c r="E35" s="52"/>
      <c r="F35" s="51" t="s">
        <v>111</v>
      </c>
      <c r="G35" s="51" t="s">
        <v>21</v>
      </c>
      <c r="H35" s="51"/>
      <c r="I35" s="55">
        <v>1</v>
      </c>
      <c r="J35" s="56"/>
      <c r="K35" s="53"/>
      <c r="L35" s="53"/>
      <c r="M35" s="50"/>
    </row>
    <row r="36" spans="1:13" s="54" customFormat="1" ht="31.5">
      <c r="A36" s="50">
        <v>8</v>
      </c>
      <c r="B36" s="51" t="s">
        <v>8</v>
      </c>
      <c r="C36" s="50" t="s">
        <v>77</v>
      </c>
      <c r="D36" s="52"/>
      <c r="E36" s="52"/>
      <c r="F36" s="51" t="s">
        <v>111</v>
      </c>
      <c r="G36" s="51" t="s">
        <v>21</v>
      </c>
      <c r="H36" s="51"/>
      <c r="I36" s="55">
        <v>1.5</v>
      </c>
      <c r="J36" s="56"/>
      <c r="K36" s="53"/>
      <c r="L36" s="53"/>
      <c r="M36" s="50"/>
    </row>
    <row r="37" spans="1:13" s="54" customFormat="1" ht="31.5">
      <c r="A37" s="50">
        <v>9</v>
      </c>
      <c r="B37" s="51" t="s">
        <v>8</v>
      </c>
      <c r="C37" s="50" t="s">
        <v>78</v>
      </c>
      <c r="D37" s="52"/>
      <c r="E37" s="52"/>
      <c r="F37" s="51" t="s">
        <v>111</v>
      </c>
      <c r="G37" s="51" t="s">
        <v>21</v>
      </c>
      <c r="H37" s="51"/>
      <c r="I37" s="55">
        <v>1.2</v>
      </c>
      <c r="J37" s="56"/>
      <c r="K37" s="53"/>
      <c r="L37" s="53"/>
      <c r="M37" s="50"/>
    </row>
    <row r="38" spans="1:13" s="54" customFormat="1" ht="31.5">
      <c r="A38" s="50">
        <v>10</v>
      </c>
      <c r="B38" s="51" t="s">
        <v>8</v>
      </c>
      <c r="C38" s="50" t="s">
        <v>79</v>
      </c>
      <c r="D38" s="52"/>
      <c r="E38" s="52"/>
      <c r="F38" s="51" t="s">
        <v>111</v>
      </c>
      <c r="G38" s="51" t="s">
        <v>21</v>
      </c>
      <c r="H38" s="51"/>
      <c r="I38" s="55">
        <v>1.236</v>
      </c>
      <c r="J38" s="56"/>
      <c r="K38" s="53"/>
      <c r="L38" s="53"/>
      <c r="M38" s="50"/>
    </row>
    <row r="39" spans="1:13" s="54" customFormat="1" ht="31.5">
      <c r="A39" s="50">
        <v>11</v>
      </c>
      <c r="B39" s="51" t="s">
        <v>8</v>
      </c>
      <c r="C39" s="50" t="s">
        <v>80</v>
      </c>
      <c r="D39" s="52"/>
      <c r="E39" s="52"/>
      <c r="F39" s="51" t="s">
        <v>111</v>
      </c>
      <c r="G39" s="51" t="s">
        <v>21</v>
      </c>
      <c r="H39" s="51"/>
      <c r="I39" s="55">
        <v>1.548</v>
      </c>
      <c r="J39" s="56"/>
      <c r="K39" s="53"/>
      <c r="L39" s="53"/>
      <c r="M39" s="50"/>
    </row>
    <row r="40" spans="1:13" s="54" customFormat="1" ht="31.5">
      <c r="A40" s="50">
        <v>12</v>
      </c>
      <c r="B40" s="51" t="s">
        <v>8</v>
      </c>
      <c r="C40" s="50" t="s">
        <v>81</v>
      </c>
      <c r="D40" s="52"/>
      <c r="E40" s="52"/>
      <c r="F40" s="51" t="s">
        <v>111</v>
      </c>
      <c r="G40" s="51" t="s">
        <v>21</v>
      </c>
      <c r="H40" s="51"/>
      <c r="I40" s="55">
        <v>1.032</v>
      </c>
      <c r="J40" s="56"/>
      <c r="K40" s="53"/>
      <c r="L40" s="53"/>
      <c r="M40" s="50"/>
    </row>
    <row r="41" spans="1:13" s="54" customFormat="1" ht="31.5">
      <c r="A41" s="50">
        <v>13</v>
      </c>
      <c r="B41" s="51" t="s">
        <v>8</v>
      </c>
      <c r="C41" s="50" t="s">
        <v>82</v>
      </c>
      <c r="D41" s="52"/>
      <c r="E41" s="52"/>
      <c r="F41" s="51" t="s">
        <v>111</v>
      </c>
      <c r="G41" s="51" t="s">
        <v>21</v>
      </c>
      <c r="H41" s="51"/>
      <c r="I41" s="55">
        <v>3.057</v>
      </c>
      <c r="J41" s="56"/>
      <c r="K41" s="53"/>
      <c r="L41" s="53"/>
      <c r="M41" s="50"/>
    </row>
    <row r="42" spans="1:13" s="54" customFormat="1" ht="31.5">
      <c r="A42" s="50">
        <v>14</v>
      </c>
      <c r="B42" s="51" t="s">
        <v>8</v>
      </c>
      <c r="C42" s="50" t="s">
        <v>83</v>
      </c>
      <c r="D42" s="52"/>
      <c r="E42" s="52"/>
      <c r="F42" s="51" t="s">
        <v>111</v>
      </c>
      <c r="G42" s="51" t="s">
        <v>21</v>
      </c>
      <c r="H42" s="51"/>
      <c r="I42" s="55">
        <v>0.4</v>
      </c>
      <c r="J42" s="56"/>
      <c r="K42" s="53"/>
      <c r="L42" s="53"/>
      <c r="M42" s="50"/>
    </row>
    <row r="43" spans="1:13" s="54" customFormat="1" ht="31.5">
      <c r="A43" s="50">
        <v>15</v>
      </c>
      <c r="B43" s="51" t="s">
        <v>8</v>
      </c>
      <c r="C43" s="50" t="s">
        <v>84</v>
      </c>
      <c r="D43" s="52"/>
      <c r="E43" s="52"/>
      <c r="F43" s="51" t="s">
        <v>111</v>
      </c>
      <c r="G43" s="51" t="s">
        <v>21</v>
      </c>
      <c r="H43" s="51"/>
      <c r="I43" s="55">
        <v>1.2</v>
      </c>
      <c r="J43" s="56"/>
      <c r="K43" s="53"/>
      <c r="L43" s="53"/>
      <c r="M43" s="50"/>
    </row>
    <row r="44" spans="1:13" s="54" customFormat="1" ht="31.5">
      <c r="A44" s="50">
        <v>16</v>
      </c>
      <c r="B44" s="51" t="s">
        <v>8</v>
      </c>
      <c r="C44" s="50" t="s">
        <v>85</v>
      </c>
      <c r="D44" s="52"/>
      <c r="E44" s="52"/>
      <c r="F44" s="51" t="s">
        <v>111</v>
      </c>
      <c r="G44" s="51" t="s">
        <v>21</v>
      </c>
      <c r="H44" s="51"/>
      <c r="I44" s="55">
        <v>16.176</v>
      </c>
      <c r="J44" s="56"/>
      <c r="K44" s="53"/>
      <c r="L44" s="53"/>
      <c r="M44" s="50"/>
    </row>
    <row r="45" spans="1:13" s="54" customFormat="1" ht="31.5">
      <c r="A45" s="50">
        <v>17</v>
      </c>
      <c r="B45" s="51" t="s">
        <v>8</v>
      </c>
      <c r="C45" s="50" t="s">
        <v>86</v>
      </c>
      <c r="D45" s="52"/>
      <c r="E45" s="52"/>
      <c r="F45" s="51" t="s">
        <v>111</v>
      </c>
      <c r="G45" s="51" t="s">
        <v>21</v>
      </c>
      <c r="H45" s="51"/>
      <c r="I45" s="55">
        <v>1</v>
      </c>
      <c r="J45" s="56"/>
      <c r="K45" s="53"/>
      <c r="L45" s="53"/>
      <c r="M45" s="50"/>
    </row>
    <row r="46" spans="1:13" s="54" customFormat="1" ht="31.5">
      <c r="A46" s="50">
        <v>18</v>
      </c>
      <c r="B46" s="51" t="s">
        <v>8</v>
      </c>
      <c r="C46" s="50" t="s">
        <v>87</v>
      </c>
      <c r="D46" s="52"/>
      <c r="E46" s="52"/>
      <c r="F46" s="51" t="s">
        <v>111</v>
      </c>
      <c r="G46" s="51" t="s">
        <v>21</v>
      </c>
      <c r="H46" s="51"/>
      <c r="I46" s="55">
        <v>4.813</v>
      </c>
      <c r="J46" s="56"/>
      <c r="K46" s="53"/>
      <c r="L46" s="53"/>
      <c r="M46" s="50"/>
    </row>
    <row r="47" spans="1:13" ht="31.5">
      <c r="A47" s="50">
        <v>19</v>
      </c>
      <c r="B47" s="10" t="s">
        <v>8</v>
      </c>
      <c r="C47" s="10" t="s">
        <v>9</v>
      </c>
      <c r="D47" s="12">
        <v>2007</v>
      </c>
      <c r="E47" s="11"/>
      <c r="F47" s="10" t="s">
        <v>19</v>
      </c>
      <c r="G47" s="10" t="s">
        <v>21</v>
      </c>
      <c r="H47" s="11"/>
      <c r="I47" s="13">
        <v>2.5</v>
      </c>
      <c r="J47" s="13"/>
      <c r="K47" s="13">
        <v>2.5</v>
      </c>
      <c r="L47" s="13">
        <v>2.5</v>
      </c>
      <c r="M47" s="11"/>
    </row>
    <row r="48" spans="1:13" ht="31.5">
      <c r="A48" s="50">
        <v>20</v>
      </c>
      <c r="B48" s="10" t="s">
        <v>8</v>
      </c>
      <c r="C48" s="10" t="s">
        <v>10</v>
      </c>
      <c r="D48" s="12">
        <v>2007</v>
      </c>
      <c r="E48" s="11"/>
      <c r="F48" s="10" t="s">
        <v>20</v>
      </c>
      <c r="G48" s="10" t="s">
        <v>21</v>
      </c>
      <c r="H48" s="11"/>
      <c r="I48" s="13">
        <v>2</v>
      </c>
      <c r="J48" s="13"/>
      <c r="K48" s="13">
        <v>0</v>
      </c>
      <c r="L48" s="13">
        <v>0</v>
      </c>
      <c r="M48" s="11"/>
    </row>
    <row r="49" spans="1:13" ht="31.5">
      <c r="A49" s="50">
        <v>21</v>
      </c>
      <c r="B49" s="10" t="s">
        <v>8</v>
      </c>
      <c r="C49" s="10" t="s">
        <v>11</v>
      </c>
      <c r="D49" s="12">
        <v>2007</v>
      </c>
      <c r="E49" s="11"/>
      <c r="F49" s="10" t="s">
        <v>20</v>
      </c>
      <c r="G49" s="10" t="s">
        <v>21</v>
      </c>
      <c r="H49" s="11"/>
      <c r="I49" s="13">
        <v>3.8</v>
      </c>
      <c r="J49" s="13"/>
      <c r="K49" s="13">
        <v>0</v>
      </c>
      <c r="L49" s="13">
        <v>0</v>
      </c>
      <c r="M49" s="11"/>
    </row>
    <row r="50" spans="1:13" ht="31.5">
      <c r="A50" s="50">
        <v>22</v>
      </c>
      <c r="B50" s="10" t="s">
        <v>8</v>
      </c>
      <c r="C50" s="10" t="s">
        <v>12</v>
      </c>
      <c r="D50" s="12">
        <v>2007</v>
      </c>
      <c r="E50" s="11"/>
      <c r="F50" s="10" t="s">
        <v>20</v>
      </c>
      <c r="G50" s="10" t="s">
        <v>21</v>
      </c>
      <c r="H50" s="11"/>
      <c r="I50" s="13">
        <v>1.3</v>
      </c>
      <c r="J50" s="13"/>
      <c r="K50" s="13">
        <v>0</v>
      </c>
      <c r="L50" s="13">
        <v>0</v>
      </c>
      <c r="M50" s="11"/>
    </row>
    <row r="51" spans="1:13" ht="31.5">
      <c r="A51" s="50">
        <v>23</v>
      </c>
      <c r="B51" s="10" t="s">
        <v>8</v>
      </c>
      <c r="C51" s="10" t="s">
        <v>13</v>
      </c>
      <c r="D51" s="12">
        <v>2007</v>
      </c>
      <c r="E51" s="11"/>
      <c r="F51" s="10" t="s">
        <v>20</v>
      </c>
      <c r="G51" s="10" t="s">
        <v>21</v>
      </c>
      <c r="H51" s="11"/>
      <c r="I51" s="13">
        <v>1</v>
      </c>
      <c r="J51" s="13"/>
      <c r="K51" s="13">
        <v>0</v>
      </c>
      <c r="L51" s="13">
        <v>0</v>
      </c>
      <c r="M51" s="11"/>
    </row>
    <row r="52" spans="1:13" ht="31.5">
      <c r="A52" s="50">
        <v>24</v>
      </c>
      <c r="B52" s="10" t="s">
        <v>8</v>
      </c>
      <c r="C52" s="10" t="s">
        <v>14</v>
      </c>
      <c r="D52" s="12">
        <v>2007</v>
      </c>
      <c r="E52" s="11"/>
      <c r="F52" s="10" t="s">
        <v>110</v>
      </c>
      <c r="G52" s="10" t="s">
        <v>21</v>
      </c>
      <c r="H52" s="11"/>
      <c r="I52" s="13">
        <v>4.4</v>
      </c>
      <c r="J52" s="13"/>
      <c r="K52" s="13">
        <v>0</v>
      </c>
      <c r="L52" s="13">
        <v>0</v>
      </c>
      <c r="M52" s="11"/>
    </row>
    <row r="53" spans="1:13" s="65" customFormat="1" ht="31.5">
      <c r="A53" s="51">
        <v>25</v>
      </c>
      <c r="B53" s="10" t="s">
        <v>8</v>
      </c>
      <c r="C53" s="10" t="s">
        <v>15</v>
      </c>
      <c r="D53" s="12">
        <v>2007</v>
      </c>
      <c r="E53" s="63"/>
      <c r="F53" s="64" t="s">
        <v>110</v>
      </c>
      <c r="G53" s="10" t="s">
        <v>21</v>
      </c>
      <c r="H53" s="63"/>
      <c r="I53" s="13">
        <v>0.399</v>
      </c>
      <c r="J53" s="13"/>
      <c r="K53" s="13">
        <v>0.399</v>
      </c>
      <c r="L53" s="13">
        <v>0.399</v>
      </c>
      <c r="M53" s="63"/>
    </row>
    <row r="54" spans="1:13" ht="31.5">
      <c r="A54" s="50">
        <v>26</v>
      </c>
      <c r="B54" s="10" t="s">
        <v>8</v>
      </c>
      <c r="C54" s="10" t="s">
        <v>16</v>
      </c>
      <c r="D54" s="12">
        <v>2007</v>
      </c>
      <c r="E54" s="11"/>
      <c r="F54" s="64" t="s">
        <v>110</v>
      </c>
      <c r="G54" s="10" t="s">
        <v>21</v>
      </c>
      <c r="H54" s="11"/>
      <c r="I54" s="13">
        <v>0.6</v>
      </c>
      <c r="J54" s="13"/>
      <c r="K54" s="13">
        <v>0</v>
      </c>
      <c r="L54" s="13">
        <v>0</v>
      </c>
      <c r="M54" s="11"/>
    </row>
    <row r="55" spans="1:13" ht="31.5">
      <c r="A55" s="50">
        <v>27</v>
      </c>
      <c r="B55" s="10" t="s">
        <v>8</v>
      </c>
      <c r="C55" s="10" t="s">
        <v>17</v>
      </c>
      <c r="D55" s="12">
        <v>2007</v>
      </c>
      <c r="E55" s="11"/>
      <c r="F55" s="64" t="s">
        <v>110</v>
      </c>
      <c r="G55" s="10" t="s">
        <v>21</v>
      </c>
      <c r="H55" s="11"/>
      <c r="I55" s="13">
        <v>1.6</v>
      </c>
      <c r="J55" s="13"/>
      <c r="K55" s="13">
        <v>0</v>
      </c>
      <c r="L55" s="13">
        <v>0</v>
      </c>
      <c r="M55" s="11"/>
    </row>
    <row r="56" spans="1:13" ht="31.5">
      <c r="A56" s="50">
        <v>28</v>
      </c>
      <c r="B56" s="10" t="s">
        <v>8</v>
      </c>
      <c r="C56" s="10" t="s">
        <v>18</v>
      </c>
      <c r="D56" s="12">
        <v>2007</v>
      </c>
      <c r="E56" s="11"/>
      <c r="F56" s="64" t="s">
        <v>110</v>
      </c>
      <c r="G56" s="10" t="s">
        <v>21</v>
      </c>
      <c r="H56" s="11"/>
      <c r="I56" s="13">
        <v>0.1</v>
      </c>
      <c r="J56" s="13"/>
      <c r="K56" s="13">
        <v>0</v>
      </c>
      <c r="L56" s="13">
        <v>0</v>
      </c>
      <c r="M56" s="11"/>
    </row>
    <row r="57" spans="1:13" s="47" customFormat="1" ht="15.75">
      <c r="A57" s="42"/>
      <c r="B57" s="43" t="s">
        <v>22</v>
      </c>
      <c r="C57" s="43"/>
      <c r="D57" s="12">
        <v>2007</v>
      </c>
      <c r="E57" s="45"/>
      <c r="F57" s="43"/>
      <c r="G57" s="43"/>
      <c r="H57" s="45"/>
      <c r="I57" s="57">
        <f>SUM(I29:I56)</f>
        <v>65.33599999999998</v>
      </c>
      <c r="J57" s="46"/>
      <c r="K57" s="46">
        <f>SUM(K29:K56)</f>
        <v>2.899</v>
      </c>
      <c r="L57" s="46">
        <f>SUM(L29:L56)</f>
        <v>2.899</v>
      </c>
      <c r="M57" s="45"/>
    </row>
    <row r="58" spans="1:13" s="60" customFormat="1" ht="31.5">
      <c r="A58" s="58">
        <v>29</v>
      </c>
      <c r="B58" s="10" t="s">
        <v>23</v>
      </c>
      <c r="C58" s="10" t="s">
        <v>88</v>
      </c>
      <c r="D58" s="12">
        <v>2007</v>
      </c>
      <c r="E58" s="59"/>
      <c r="F58" s="51" t="s">
        <v>111</v>
      </c>
      <c r="G58" s="10" t="s">
        <v>21</v>
      </c>
      <c r="H58" s="59"/>
      <c r="I58" s="61">
        <v>4.019</v>
      </c>
      <c r="J58" s="13"/>
      <c r="K58" s="13"/>
      <c r="L58" s="13"/>
      <c r="M58" s="59"/>
    </row>
    <row r="59" spans="1:13" s="60" customFormat="1" ht="31.5">
      <c r="A59" s="58">
        <v>30</v>
      </c>
      <c r="B59" s="10" t="s">
        <v>23</v>
      </c>
      <c r="C59" s="10" t="s">
        <v>89</v>
      </c>
      <c r="D59" s="12">
        <v>2007</v>
      </c>
      <c r="E59" s="59"/>
      <c r="F59" s="51" t="s">
        <v>111</v>
      </c>
      <c r="G59" s="10" t="s">
        <v>21</v>
      </c>
      <c r="H59" s="59"/>
      <c r="I59" s="61">
        <v>4</v>
      </c>
      <c r="J59" s="13"/>
      <c r="K59" s="13"/>
      <c r="L59" s="13"/>
      <c r="M59" s="59"/>
    </row>
    <row r="60" spans="1:13" s="60" customFormat="1" ht="31.5">
      <c r="A60" s="58">
        <v>31</v>
      </c>
      <c r="B60" s="10" t="s">
        <v>23</v>
      </c>
      <c r="C60" s="10" t="s">
        <v>70</v>
      </c>
      <c r="D60" s="12">
        <v>2007</v>
      </c>
      <c r="E60" s="59"/>
      <c r="F60" s="51" t="s">
        <v>111</v>
      </c>
      <c r="G60" s="10" t="s">
        <v>21</v>
      </c>
      <c r="H60" s="59"/>
      <c r="I60" s="61">
        <v>1.075</v>
      </c>
      <c r="J60" s="13"/>
      <c r="K60" s="13"/>
      <c r="L60" s="13"/>
      <c r="M60" s="59"/>
    </row>
    <row r="61" spans="1:13" s="60" customFormat="1" ht="31.5">
      <c r="A61" s="58">
        <v>32</v>
      </c>
      <c r="B61" s="10" t="s">
        <v>23</v>
      </c>
      <c r="C61" s="10" t="s">
        <v>71</v>
      </c>
      <c r="D61" s="12">
        <v>2007</v>
      </c>
      <c r="E61" s="59"/>
      <c r="F61" s="51" t="s">
        <v>111</v>
      </c>
      <c r="G61" s="10" t="s">
        <v>21</v>
      </c>
      <c r="H61" s="59"/>
      <c r="I61" s="61">
        <v>0.585</v>
      </c>
      <c r="J61" s="13"/>
      <c r="K61" s="13"/>
      <c r="L61" s="13"/>
      <c r="M61" s="59"/>
    </row>
    <row r="62" spans="1:13" s="60" customFormat="1" ht="31.5">
      <c r="A62" s="58">
        <v>33</v>
      </c>
      <c r="B62" s="10" t="s">
        <v>23</v>
      </c>
      <c r="C62" s="10" t="s">
        <v>90</v>
      </c>
      <c r="D62" s="12">
        <v>2007</v>
      </c>
      <c r="E62" s="59"/>
      <c r="F62" s="51" t="s">
        <v>111</v>
      </c>
      <c r="G62" s="10" t="s">
        <v>21</v>
      </c>
      <c r="H62" s="59"/>
      <c r="I62" s="61">
        <v>4.328</v>
      </c>
      <c r="J62" s="13"/>
      <c r="K62" s="13"/>
      <c r="L62" s="13"/>
      <c r="M62" s="59"/>
    </row>
    <row r="63" spans="1:13" s="60" customFormat="1" ht="31.5">
      <c r="A63" s="58">
        <v>34</v>
      </c>
      <c r="B63" s="10" t="s">
        <v>23</v>
      </c>
      <c r="C63" s="10" t="s">
        <v>74</v>
      </c>
      <c r="D63" s="12">
        <v>2007</v>
      </c>
      <c r="E63" s="59"/>
      <c r="F63" s="51" t="s">
        <v>111</v>
      </c>
      <c r="G63" s="10" t="s">
        <v>21</v>
      </c>
      <c r="H63" s="59"/>
      <c r="I63" s="61">
        <v>1.3</v>
      </c>
      <c r="J63" s="13"/>
      <c r="K63" s="13"/>
      <c r="L63" s="13"/>
      <c r="M63" s="59"/>
    </row>
    <row r="64" spans="1:13" s="60" customFormat="1" ht="31.5">
      <c r="A64" s="58">
        <v>35</v>
      </c>
      <c r="B64" s="10" t="s">
        <v>23</v>
      </c>
      <c r="C64" s="10" t="s">
        <v>75</v>
      </c>
      <c r="D64" s="12">
        <v>2007</v>
      </c>
      <c r="E64" s="59"/>
      <c r="F64" s="51" t="s">
        <v>111</v>
      </c>
      <c r="G64" s="10" t="s">
        <v>21</v>
      </c>
      <c r="H64" s="59"/>
      <c r="I64" s="61">
        <v>1.215</v>
      </c>
      <c r="J64" s="13"/>
      <c r="K64" s="13"/>
      <c r="L64" s="13"/>
      <c r="M64" s="59"/>
    </row>
    <row r="65" spans="1:13" s="60" customFormat="1" ht="31.5">
      <c r="A65" s="58">
        <v>36</v>
      </c>
      <c r="B65" s="10" t="s">
        <v>23</v>
      </c>
      <c r="C65" s="10" t="s">
        <v>91</v>
      </c>
      <c r="D65" s="12">
        <v>2007</v>
      </c>
      <c r="E65" s="59"/>
      <c r="F65" s="51" t="s">
        <v>111</v>
      </c>
      <c r="G65" s="10" t="s">
        <v>21</v>
      </c>
      <c r="H65" s="59"/>
      <c r="I65" s="61">
        <v>1.5</v>
      </c>
      <c r="J65" s="13"/>
      <c r="K65" s="13"/>
      <c r="L65" s="13"/>
      <c r="M65" s="59"/>
    </row>
    <row r="66" spans="1:13" s="60" customFormat="1" ht="31.5">
      <c r="A66" s="58">
        <v>37</v>
      </c>
      <c r="B66" s="10" t="s">
        <v>23</v>
      </c>
      <c r="C66" s="10" t="s">
        <v>92</v>
      </c>
      <c r="D66" s="12">
        <v>2007</v>
      </c>
      <c r="E66" s="59"/>
      <c r="F66" s="51" t="s">
        <v>111</v>
      </c>
      <c r="G66" s="10" t="s">
        <v>21</v>
      </c>
      <c r="H66" s="59"/>
      <c r="I66" s="61">
        <v>1.811</v>
      </c>
      <c r="J66" s="13"/>
      <c r="K66" s="13"/>
      <c r="L66" s="13"/>
      <c r="M66" s="59"/>
    </row>
    <row r="67" spans="1:13" s="60" customFormat="1" ht="31.5">
      <c r="A67" s="58">
        <v>38</v>
      </c>
      <c r="B67" s="10" t="s">
        <v>23</v>
      </c>
      <c r="C67" s="10" t="s">
        <v>82</v>
      </c>
      <c r="D67" s="12">
        <v>2007</v>
      </c>
      <c r="E67" s="59"/>
      <c r="F67" s="51" t="s">
        <v>111</v>
      </c>
      <c r="G67" s="10" t="s">
        <v>21</v>
      </c>
      <c r="H67" s="59"/>
      <c r="I67" s="61">
        <v>0.999</v>
      </c>
      <c r="J67" s="13"/>
      <c r="K67" s="13"/>
      <c r="L67" s="13"/>
      <c r="M67" s="59"/>
    </row>
    <row r="68" spans="1:13" s="60" customFormat="1" ht="31.5">
      <c r="A68" s="58">
        <v>39</v>
      </c>
      <c r="B68" s="10" t="s">
        <v>23</v>
      </c>
      <c r="C68" s="10" t="s">
        <v>85</v>
      </c>
      <c r="D68" s="12">
        <v>2007</v>
      </c>
      <c r="E68" s="59"/>
      <c r="F68" s="51" t="s">
        <v>111</v>
      </c>
      <c r="G68" s="10" t="s">
        <v>21</v>
      </c>
      <c r="H68" s="59"/>
      <c r="I68" s="61">
        <v>4.333</v>
      </c>
      <c r="J68" s="13"/>
      <c r="K68" s="13"/>
      <c r="L68" s="13"/>
      <c r="M68" s="59"/>
    </row>
    <row r="69" spans="1:13" s="60" customFormat="1" ht="31.5">
      <c r="A69" s="58">
        <v>40</v>
      </c>
      <c r="B69" s="10" t="s">
        <v>23</v>
      </c>
      <c r="C69" s="10" t="s">
        <v>93</v>
      </c>
      <c r="D69" s="12">
        <v>2007</v>
      </c>
      <c r="E69" s="59"/>
      <c r="F69" s="51" t="s">
        <v>111</v>
      </c>
      <c r="G69" s="10" t="s">
        <v>21</v>
      </c>
      <c r="H69" s="59"/>
      <c r="I69" s="61">
        <v>1.126</v>
      </c>
      <c r="J69" s="13"/>
      <c r="K69" s="13"/>
      <c r="L69" s="13"/>
      <c r="M69" s="59"/>
    </row>
    <row r="70" spans="1:13" ht="31.5">
      <c r="A70" s="58">
        <v>41</v>
      </c>
      <c r="B70" s="10" t="s">
        <v>23</v>
      </c>
      <c r="C70" s="10" t="s">
        <v>24</v>
      </c>
      <c r="D70" s="12">
        <v>2007</v>
      </c>
      <c r="E70" s="11"/>
      <c r="F70" s="10" t="s">
        <v>20</v>
      </c>
      <c r="G70" s="10" t="s">
        <v>21</v>
      </c>
      <c r="H70" s="11"/>
      <c r="I70" s="13">
        <v>2.1</v>
      </c>
      <c r="J70" s="13"/>
      <c r="K70" s="13">
        <v>2.1</v>
      </c>
      <c r="L70" s="13">
        <v>2.1</v>
      </c>
      <c r="M70" s="11"/>
    </row>
    <row r="71" spans="1:13" ht="31.5">
      <c r="A71" s="58">
        <v>42</v>
      </c>
      <c r="B71" s="10" t="s">
        <v>23</v>
      </c>
      <c r="C71" s="10" t="s">
        <v>25</v>
      </c>
      <c r="D71" s="12">
        <v>2007</v>
      </c>
      <c r="E71" s="11"/>
      <c r="F71" s="10" t="s">
        <v>20</v>
      </c>
      <c r="G71" s="10" t="s">
        <v>21</v>
      </c>
      <c r="H71" s="11"/>
      <c r="I71" s="13">
        <v>1.7</v>
      </c>
      <c r="J71" s="13"/>
      <c r="K71" s="13">
        <v>0</v>
      </c>
      <c r="L71" s="13">
        <v>0</v>
      </c>
      <c r="M71" s="11"/>
    </row>
    <row r="72" spans="1:13" ht="31.5">
      <c r="A72" s="58">
        <v>43</v>
      </c>
      <c r="B72" s="10" t="s">
        <v>23</v>
      </c>
      <c r="C72" s="10" t="s">
        <v>26</v>
      </c>
      <c r="D72" s="12">
        <v>2007</v>
      </c>
      <c r="E72" s="11"/>
      <c r="F72" s="64" t="s">
        <v>110</v>
      </c>
      <c r="G72" s="10" t="s">
        <v>27</v>
      </c>
      <c r="H72" s="11"/>
      <c r="I72" s="13">
        <v>1.1</v>
      </c>
      <c r="J72" s="13"/>
      <c r="K72" s="13">
        <v>2.247</v>
      </c>
      <c r="L72" s="13">
        <v>2.247</v>
      </c>
      <c r="M72" s="11"/>
    </row>
    <row r="73" spans="1:13" ht="31.5">
      <c r="A73" s="58">
        <v>44</v>
      </c>
      <c r="B73" s="10" t="s">
        <v>23</v>
      </c>
      <c r="C73" s="10" t="s">
        <v>28</v>
      </c>
      <c r="D73" s="12">
        <v>2007</v>
      </c>
      <c r="E73" s="11"/>
      <c r="F73" s="64" t="s">
        <v>110</v>
      </c>
      <c r="G73" s="10" t="s">
        <v>21</v>
      </c>
      <c r="H73" s="11"/>
      <c r="I73" s="13">
        <v>0.2</v>
      </c>
      <c r="J73" s="13"/>
      <c r="K73" s="13">
        <v>0</v>
      </c>
      <c r="L73" s="13">
        <v>0</v>
      </c>
      <c r="M73" s="11"/>
    </row>
    <row r="74" spans="1:13" ht="31.5">
      <c r="A74" s="58">
        <v>45</v>
      </c>
      <c r="B74" s="10" t="s">
        <v>23</v>
      </c>
      <c r="C74" s="10" t="s">
        <v>29</v>
      </c>
      <c r="D74" s="12">
        <v>2007</v>
      </c>
      <c r="E74" s="11"/>
      <c r="F74" s="64" t="s">
        <v>110</v>
      </c>
      <c r="G74" s="10" t="s">
        <v>21</v>
      </c>
      <c r="H74" s="11"/>
      <c r="I74" s="13">
        <v>0.466</v>
      </c>
      <c r="J74" s="13"/>
      <c r="K74" s="13">
        <v>0.466</v>
      </c>
      <c r="L74" s="13">
        <v>0.466</v>
      </c>
      <c r="M74" s="11"/>
    </row>
    <row r="75" spans="1:13" s="47" customFormat="1" ht="31.5">
      <c r="A75" s="42"/>
      <c r="B75" s="43" t="s">
        <v>30</v>
      </c>
      <c r="C75" s="43"/>
      <c r="D75" s="44"/>
      <c r="E75" s="45"/>
      <c r="F75" s="43"/>
      <c r="G75" s="43"/>
      <c r="H75" s="45"/>
      <c r="I75" s="46">
        <f>SUM(I58:I74)</f>
        <v>31.857000000000003</v>
      </c>
      <c r="J75" s="46"/>
      <c r="K75" s="46">
        <f>SUM(K70:K74)</f>
        <v>4.813</v>
      </c>
      <c r="L75" s="46">
        <f>SUM(L70:L74)</f>
        <v>4.813</v>
      </c>
      <c r="M75" s="45"/>
    </row>
    <row r="76" spans="1:13" s="60" customFormat="1" ht="31.5">
      <c r="A76" s="58">
        <v>46</v>
      </c>
      <c r="B76" s="10" t="s">
        <v>31</v>
      </c>
      <c r="C76" s="10" t="s">
        <v>70</v>
      </c>
      <c r="D76" s="12">
        <v>2007</v>
      </c>
      <c r="E76" s="59"/>
      <c r="F76" s="51" t="s">
        <v>111</v>
      </c>
      <c r="G76" s="10"/>
      <c r="H76" s="59"/>
      <c r="I76" s="13">
        <v>3.067</v>
      </c>
      <c r="J76" s="13"/>
      <c r="K76" s="13"/>
      <c r="L76" s="13"/>
      <c r="M76" s="59"/>
    </row>
    <row r="77" spans="1:13" s="60" customFormat="1" ht="31.5">
      <c r="A77" s="58">
        <v>47</v>
      </c>
      <c r="B77" s="10" t="s">
        <v>31</v>
      </c>
      <c r="C77" s="10" t="s">
        <v>71</v>
      </c>
      <c r="D77" s="12">
        <v>2007</v>
      </c>
      <c r="E77" s="59"/>
      <c r="F77" s="51" t="s">
        <v>111</v>
      </c>
      <c r="G77" s="10"/>
      <c r="H77" s="59"/>
      <c r="I77" s="13">
        <v>1.673</v>
      </c>
      <c r="J77" s="13"/>
      <c r="K77" s="13"/>
      <c r="L77" s="13"/>
      <c r="M77" s="59"/>
    </row>
    <row r="78" spans="1:13" s="60" customFormat="1" ht="31.5">
      <c r="A78" s="58">
        <v>48</v>
      </c>
      <c r="B78" s="10" t="s">
        <v>31</v>
      </c>
      <c r="C78" s="10" t="s">
        <v>94</v>
      </c>
      <c r="D78" s="12">
        <v>2007</v>
      </c>
      <c r="E78" s="59"/>
      <c r="F78" s="51" t="s">
        <v>111</v>
      </c>
      <c r="G78" s="10"/>
      <c r="H78" s="59"/>
      <c r="I78" s="13">
        <v>4.747</v>
      </c>
      <c r="J78" s="13"/>
      <c r="K78" s="13"/>
      <c r="L78" s="13"/>
      <c r="M78" s="59"/>
    </row>
    <row r="79" spans="1:13" s="60" customFormat="1" ht="31.5">
      <c r="A79" s="58">
        <v>49</v>
      </c>
      <c r="B79" s="10" t="s">
        <v>31</v>
      </c>
      <c r="C79" s="10" t="s">
        <v>95</v>
      </c>
      <c r="D79" s="12">
        <v>2007</v>
      </c>
      <c r="E79" s="59"/>
      <c r="F79" s="51" t="s">
        <v>111</v>
      </c>
      <c r="G79" s="10"/>
      <c r="H79" s="59"/>
      <c r="I79" s="13">
        <v>1</v>
      </c>
      <c r="J79" s="13"/>
      <c r="K79" s="13"/>
      <c r="L79" s="13"/>
      <c r="M79" s="59"/>
    </row>
    <row r="80" spans="1:13" s="60" customFormat="1" ht="31.5">
      <c r="A80" s="58">
        <v>50</v>
      </c>
      <c r="B80" s="10" t="s">
        <v>31</v>
      </c>
      <c r="C80" s="10" t="s">
        <v>96</v>
      </c>
      <c r="D80" s="12">
        <v>2007</v>
      </c>
      <c r="E80" s="59"/>
      <c r="F80" s="51" t="s">
        <v>111</v>
      </c>
      <c r="G80" s="10"/>
      <c r="H80" s="59"/>
      <c r="I80" s="13">
        <v>0.5</v>
      </c>
      <c r="J80" s="13"/>
      <c r="K80" s="13"/>
      <c r="L80" s="13"/>
      <c r="M80" s="59"/>
    </row>
    <row r="81" spans="1:13" s="60" customFormat="1" ht="31.5">
      <c r="A81" s="58">
        <v>51</v>
      </c>
      <c r="B81" s="10" t="s">
        <v>31</v>
      </c>
      <c r="C81" s="10" t="s">
        <v>75</v>
      </c>
      <c r="D81" s="12">
        <v>2007</v>
      </c>
      <c r="E81" s="59"/>
      <c r="F81" s="51" t="s">
        <v>111</v>
      </c>
      <c r="G81" s="10"/>
      <c r="H81" s="59"/>
      <c r="I81" s="13">
        <v>5.541</v>
      </c>
      <c r="J81" s="13"/>
      <c r="K81" s="13"/>
      <c r="L81" s="13"/>
      <c r="M81" s="59"/>
    </row>
    <row r="82" spans="1:13" s="60" customFormat="1" ht="31.5">
      <c r="A82" s="58">
        <v>52</v>
      </c>
      <c r="B82" s="10" t="s">
        <v>31</v>
      </c>
      <c r="C82" s="10" t="s">
        <v>97</v>
      </c>
      <c r="D82" s="12">
        <v>2007</v>
      </c>
      <c r="E82" s="59"/>
      <c r="F82" s="51" t="s">
        <v>111</v>
      </c>
      <c r="G82" s="10"/>
      <c r="H82" s="59"/>
      <c r="I82" s="13">
        <v>2.9</v>
      </c>
      <c r="J82" s="13"/>
      <c r="K82" s="13"/>
      <c r="L82" s="13"/>
      <c r="M82" s="59"/>
    </row>
    <row r="83" spans="1:13" s="60" customFormat="1" ht="31.5">
      <c r="A83" s="58">
        <v>53</v>
      </c>
      <c r="B83" s="10" t="s">
        <v>31</v>
      </c>
      <c r="C83" s="10" t="s">
        <v>98</v>
      </c>
      <c r="D83" s="12">
        <v>2007</v>
      </c>
      <c r="E83" s="59"/>
      <c r="F83" s="51" t="s">
        <v>111</v>
      </c>
      <c r="G83" s="10"/>
      <c r="H83" s="59"/>
      <c r="I83" s="13">
        <v>2.679</v>
      </c>
      <c r="J83" s="13"/>
      <c r="K83" s="13"/>
      <c r="L83" s="13"/>
      <c r="M83" s="59"/>
    </row>
    <row r="84" spans="1:13" s="60" customFormat="1" ht="31.5">
      <c r="A84" s="58">
        <v>54</v>
      </c>
      <c r="B84" s="10" t="s">
        <v>31</v>
      </c>
      <c r="C84" s="10" t="s">
        <v>99</v>
      </c>
      <c r="D84" s="12">
        <v>2007</v>
      </c>
      <c r="E84" s="59"/>
      <c r="F84" s="51" t="s">
        <v>111</v>
      </c>
      <c r="G84" s="10"/>
      <c r="H84" s="59"/>
      <c r="I84" s="13">
        <v>9.579</v>
      </c>
      <c r="J84" s="13"/>
      <c r="K84" s="13"/>
      <c r="L84" s="13"/>
      <c r="M84" s="59"/>
    </row>
    <row r="85" spans="1:13" s="60" customFormat="1" ht="31.5">
      <c r="A85" s="58">
        <v>55</v>
      </c>
      <c r="B85" s="10" t="s">
        <v>31</v>
      </c>
      <c r="C85" s="10" t="s">
        <v>82</v>
      </c>
      <c r="D85" s="12">
        <v>2007</v>
      </c>
      <c r="E85" s="59"/>
      <c r="F85" s="51" t="s">
        <v>111</v>
      </c>
      <c r="G85" s="10"/>
      <c r="H85" s="59"/>
      <c r="I85" s="13">
        <v>4.663</v>
      </c>
      <c r="J85" s="13"/>
      <c r="K85" s="13"/>
      <c r="L85" s="13"/>
      <c r="M85" s="59"/>
    </row>
    <row r="86" spans="1:13" s="60" customFormat="1" ht="31.5">
      <c r="A86" s="58">
        <v>56</v>
      </c>
      <c r="B86" s="10" t="s">
        <v>31</v>
      </c>
      <c r="C86" s="10" t="s">
        <v>100</v>
      </c>
      <c r="D86" s="12">
        <v>2007</v>
      </c>
      <c r="E86" s="59"/>
      <c r="F86" s="51" t="s">
        <v>111</v>
      </c>
      <c r="G86" s="10"/>
      <c r="H86" s="59"/>
      <c r="I86" s="13">
        <v>2</v>
      </c>
      <c r="J86" s="13"/>
      <c r="K86" s="13"/>
      <c r="L86" s="13"/>
      <c r="M86" s="59"/>
    </row>
    <row r="87" spans="1:13" s="60" customFormat="1" ht="31.5">
      <c r="A87" s="58">
        <v>57</v>
      </c>
      <c r="B87" s="10" t="s">
        <v>31</v>
      </c>
      <c r="C87" s="10" t="s">
        <v>101</v>
      </c>
      <c r="D87" s="12">
        <v>2007</v>
      </c>
      <c r="E87" s="59"/>
      <c r="F87" s="51" t="s">
        <v>111</v>
      </c>
      <c r="G87" s="10"/>
      <c r="H87" s="59"/>
      <c r="I87" s="13">
        <v>4.7</v>
      </c>
      <c r="J87" s="13"/>
      <c r="K87" s="13"/>
      <c r="L87" s="13"/>
      <c r="M87" s="59"/>
    </row>
    <row r="88" spans="1:13" s="60" customFormat="1" ht="31.5">
      <c r="A88" s="58">
        <v>58</v>
      </c>
      <c r="B88" s="10" t="s">
        <v>31</v>
      </c>
      <c r="C88" s="10" t="s">
        <v>102</v>
      </c>
      <c r="D88" s="12">
        <v>2007</v>
      </c>
      <c r="E88" s="59"/>
      <c r="F88" s="51" t="s">
        <v>111</v>
      </c>
      <c r="G88" s="10"/>
      <c r="H88" s="59"/>
      <c r="I88" s="13">
        <v>3.994</v>
      </c>
      <c r="J88" s="13"/>
      <c r="K88" s="13"/>
      <c r="L88" s="13"/>
      <c r="M88" s="59"/>
    </row>
    <row r="89" spans="1:13" s="60" customFormat="1" ht="31.5">
      <c r="A89" s="58">
        <v>59</v>
      </c>
      <c r="B89" s="10" t="s">
        <v>31</v>
      </c>
      <c r="C89" s="10" t="s">
        <v>103</v>
      </c>
      <c r="D89" s="12">
        <v>2007</v>
      </c>
      <c r="E89" s="59"/>
      <c r="F89" s="51" t="s">
        <v>111</v>
      </c>
      <c r="G89" s="10"/>
      <c r="H89" s="59"/>
      <c r="I89" s="13">
        <v>0.515</v>
      </c>
      <c r="J89" s="13"/>
      <c r="K89" s="13"/>
      <c r="L89" s="13"/>
      <c r="M89" s="59"/>
    </row>
    <row r="90" spans="1:13" s="60" customFormat="1" ht="31.5">
      <c r="A90" s="58">
        <v>60</v>
      </c>
      <c r="B90" s="10" t="s">
        <v>31</v>
      </c>
      <c r="C90" s="10" t="s">
        <v>85</v>
      </c>
      <c r="D90" s="12">
        <v>2007</v>
      </c>
      <c r="E90" s="59"/>
      <c r="F90" s="51" t="s">
        <v>111</v>
      </c>
      <c r="G90" s="10"/>
      <c r="H90" s="59"/>
      <c r="I90" s="13">
        <v>11.95</v>
      </c>
      <c r="J90" s="13"/>
      <c r="K90" s="13"/>
      <c r="L90" s="13"/>
      <c r="M90" s="59"/>
    </row>
    <row r="91" spans="1:13" s="60" customFormat="1" ht="31.5">
      <c r="A91" s="58">
        <v>61</v>
      </c>
      <c r="B91" s="10" t="s">
        <v>31</v>
      </c>
      <c r="C91" s="10" t="s">
        <v>104</v>
      </c>
      <c r="D91" s="12">
        <v>2007</v>
      </c>
      <c r="E91" s="59"/>
      <c r="F91" s="51" t="s">
        <v>111</v>
      </c>
      <c r="G91" s="10"/>
      <c r="H91" s="59"/>
      <c r="I91" s="13">
        <v>1.7</v>
      </c>
      <c r="J91" s="13"/>
      <c r="K91" s="13"/>
      <c r="L91" s="13"/>
      <c r="M91" s="59"/>
    </row>
    <row r="92" spans="1:13" s="60" customFormat="1" ht="31.5">
      <c r="A92" s="58">
        <v>62</v>
      </c>
      <c r="B92" s="10" t="s">
        <v>31</v>
      </c>
      <c r="C92" s="10" t="s">
        <v>105</v>
      </c>
      <c r="D92" s="12">
        <v>2007</v>
      </c>
      <c r="E92" s="59"/>
      <c r="F92" s="51" t="s">
        <v>111</v>
      </c>
      <c r="G92" s="10"/>
      <c r="H92" s="59"/>
      <c r="I92" s="13">
        <v>5.1</v>
      </c>
      <c r="J92" s="13"/>
      <c r="K92" s="13"/>
      <c r="L92" s="13"/>
      <c r="M92" s="59"/>
    </row>
    <row r="93" spans="1:13" s="60" customFormat="1" ht="31.5">
      <c r="A93" s="58">
        <v>63</v>
      </c>
      <c r="B93" s="10" t="s">
        <v>31</v>
      </c>
      <c r="C93" s="10" t="s">
        <v>106</v>
      </c>
      <c r="D93" s="12">
        <v>2007</v>
      </c>
      <c r="E93" s="59"/>
      <c r="F93" s="51" t="s">
        <v>111</v>
      </c>
      <c r="G93" s="10"/>
      <c r="H93" s="59"/>
      <c r="I93" s="13">
        <v>6.4</v>
      </c>
      <c r="J93" s="13"/>
      <c r="K93" s="13"/>
      <c r="L93" s="13"/>
      <c r="M93" s="59"/>
    </row>
    <row r="94" spans="1:13" s="60" customFormat="1" ht="31.5">
      <c r="A94" s="58">
        <v>64</v>
      </c>
      <c r="B94" s="10" t="s">
        <v>31</v>
      </c>
      <c r="C94" s="10" t="s">
        <v>107</v>
      </c>
      <c r="D94" s="12">
        <v>2007</v>
      </c>
      <c r="E94" s="59"/>
      <c r="F94" s="51" t="s">
        <v>111</v>
      </c>
      <c r="G94" s="10"/>
      <c r="H94" s="59"/>
      <c r="I94" s="13">
        <v>4.3</v>
      </c>
      <c r="J94" s="13"/>
      <c r="K94" s="13"/>
      <c r="L94" s="13"/>
      <c r="M94" s="59"/>
    </row>
    <row r="95" spans="1:13" ht="47.25">
      <c r="A95" s="58">
        <v>65</v>
      </c>
      <c r="B95" s="10" t="s">
        <v>31</v>
      </c>
      <c r="C95" s="10" t="s">
        <v>32</v>
      </c>
      <c r="D95" s="12">
        <v>2007</v>
      </c>
      <c r="E95" s="11"/>
      <c r="F95" s="10" t="s">
        <v>20</v>
      </c>
      <c r="G95" s="10" t="s">
        <v>33</v>
      </c>
      <c r="H95" s="11"/>
      <c r="I95" s="13">
        <v>0.2</v>
      </c>
      <c r="J95" s="13"/>
      <c r="K95" s="13">
        <v>0.5</v>
      </c>
      <c r="L95" s="13">
        <v>0.5</v>
      </c>
      <c r="M95" s="11"/>
    </row>
    <row r="96" spans="1:13" ht="31.5">
      <c r="A96" s="58">
        <v>66</v>
      </c>
      <c r="B96" s="10" t="s">
        <v>31</v>
      </c>
      <c r="C96" s="10" t="s">
        <v>34</v>
      </c>
      <c r="D96" s="12">
        <v>2007</v>
      </c>
      <c r="E96" s="11"/>
      <c r="F96" s="64" t="s">
        <v>110</v>
      </c>
      <c r="G96" s="10" t="s">
        <v>21</v>
      </c>
      <c r="H96" s="11"/>
      <c r="I96" s="13">
        <v>5</v>
      </c>
      <c r="J96" s="13"/>
      <c r="K96" s="13">
        <v>0</v>
      </c>
      <c r="L96" s="13">
        <v>0</v>
      </c>
      <c r="M96" s="11"/>
    </row>
    <row r="97" spans="1:13" ht="31.5">
      <c r="A97" s="58">
        <v>67</v>
      </c>
      <c r="B97" s="10" t="s">
        <v>31</v>
      </c>
      <c r="C97" s="10" t="s">
        <v>35</v>
      </c>
      <c r="D97" s="12">
        <v>2007</v>
      </c>
      <c r="E97" s="11"/>
      <c r="F97" s="64" t="s">
        <v>110</v>
      </c>
      <c r="G97" s="10" t="s">
        <v>21</v>
      </c>
      <c r="H97" s="11"/>
      <c r="I97" s="13">
        <v>0.7</v>
      </c>
      <c r="J97" s="13"/>
      <c r="K97" s="13">
        <v>0.7</v>
      </c>
      <c r="L97" s="13">
        <v>0.7</v>
      </c>
      <c r="M97" s="11"/>
    </row>
    <row r="98" spans="1:13" s="67" customFormat="1" ht="31.5">
      <c r="A98" s="58">
        <v>68</v>
      </c>
      <c r="B98" s="10" t="s">
        <v>31</v>
      </c>
      <c r="C98" s="10" t="s">
        <v>112</v>
      </c>
      <c r="D98" s="12"/>
      <c r="E98" s="66"/>
      <c r="F98" s="64" t="s">
        <v>110</v>
      </c>
      <c r="G98" s="10" t="s">
        <v>21</v>
      </c>
      <c r="H98" s="66"/>
      <c r="I98" s="13">
        <v>2.1</v>
      </c>
      <c r="J98" s="13"/>
      <c r="K98" s="13"/>
      <c r="L98" s="13"/>
      <c r="M98" s="66"/>
    </row>
    <row r="99" spans="1:13" ht="31.5">
      <c r="A99" s="58">
        <v>69</v>
      </c>
      <c r="B99" s="10" t="s">
        <v>31</v>
      </c>
      <c r="C99" s="10" t="s">
        <v>36</v>
      </c>
      <c r="D99" s="12">
        <v>2007</v>
      </c>
      <c r="E99" s="11"/>
      <c r="F99" s="64" t="s">
        <v>110</v>
      </c>
      <c r="G99" s="10" t="s">
        <v>21</v>
      </c>
      <c r="H99" s="11"/>
      <c r="I99" s="13">
        <v>1.297</v>
      </c>
      <c r="J99" s="13"/>
      <c r="K99" s="13">
        <v>1.297</v>
      </c>
      <c r="L99" s="13">
        <v>1.297</v>
      </c>
      <c r="M99" s="11"/>
    </row>
    <row r="100" spans="1:13" ht="31.5">
      <c r="A100" s="58">
        <v>70</v>
      </c>
      <c r="B100" s="10" t="s">
        <v>31</v>
      </c>
      <c r="C100" s="10" t="s">
        <v>37</v>
      </c>
      <c r="D100" s="12">
        <v>2007</v>
      </c>
      <c r="E100" s="11"/>
      <c r="F100" s="64" t="s">
        <v>110</v>
      </c>
      <c r="G100" s="10" t="s">
        <v>21</v>
      </c>
      <c r="H100" s="11"/>
      <c r="I100" s="13">
        <v>0.25</v>
      </c>
      <c r="J100" s="13"/>
      <c r="K100" s="13">
        <v>0</v>
      </c>
      <c r="L100" s="13">
        <v>0</v>
      </c>
      <c r="M100" s="11"/>
    </row>
    <row r="101" spans="1:13" ht="31.5">
      <c r="A101" s="58">
        <v>71</v>
      </c>
      <c r="B101" s="10" t="s">
        <v>31</v>
      </c>
      <c r="C101" s="10" t="s">
        <v>38</v>
      </c>
      <c r="D101" s="12">
        <v>2007</v>
      </c>
      <c r="E101" s="11"/>
      <c r="F101" s="64" t="s">
        <v>110</v>
      </c>
      <c r="G101" s="10" t="s">
        <v>21</v>
      </c>
      <c r="H101" s="11"/>
      <c r="I101" s="13">
        <v>0.15</v>
      </c>
      <c r="J101" s="13"/>
      <c r="K101" s="13">
        <v>0.15</v>
      </c>
      <c r="L101" s="13">
        <v>0.15</v>
      </c>
      <c r="M101" s="11"/>
    </row>
    <row r="102" spans="1:13" ht="31.5">
      <c r="A102" s="58">
        <v>72</v>
      </c>
      <c r="B102" s="10" t="s">
        <v>31</v>
      </c>
      <c r="C102" s="10" t="s">
        <v>39</v>
      </c>
      <c r="D102" s="12">
        <v>2007</v>
      </c>
      <c r="E102" s="11"/>
      <c r="F102" s="64" t="s">
        <v>110</v>
      </c>
      <c r="G102" s="10" t="s">
        <v>21</v>
      </c>
      <c r="H102" s="11"/>
      <c r="I102" s="13">
        <v>0.519</v>
      </c>
      <c r="J102" s="13"/>
      <c r="K102" s="13">
        <v>0.519</v>
      </c>
      <c r="L102" s="13">
        <v>0.519</v>
      </c>
      <c r="M102" s="11"/>
    </row>
    <row r="103" spans="1:13" ht="31.5">
      <c r="A103" s="58">
        <v>73</v>
      </c>
      <c r="B103" s="10" t="s">
        <v>31</v>
      </c>
      <c r="C103" s="10" t="s">
        <v>40</v>
      </c>
      <c r="D103" s="12">
        <v>2007</v>
      </c>
      <c r="E103" s="11"/>
      <c r="F103" s="64" t="s">
        <v>110</v>
      </c>
      <c r="G103" s="10" t="s">
        <v>21</v>
      </c>
      <c r="H103" s="11"/>
      <c r="I103" s="13">
        <v>0.168</v>
      </c>
      <c r="J103" s="13"/>
      <c r="K103" s="13">
        <v>0.168</v>
      </c>
      <c r="L103" s="13">
        <v>0.168</v>
      </c>
      <c r="M103" s="11"/>
    </row>
    <row r="104" spans="1:13" ht="31.5">
      <c r="A104" s="58">
        <v>74</v>
      </c>
      <c r="B104" s="10" t="s">
        <v>31</v>
      </c>
      <c r="C104" s="10" t="s">
        <v>41</v>
      </c>
      <c r="D104" s="12">
        <v>2007</v>
      </c>
      <c r="E104" s="11"/>
      <c r="F104" s="64" t="s">
        <v>110</v>
      </c>
      <c r="G104" s="10" t="s">
        <v>21</v>
      </c>
      <c r="H104" s="11"/>
      <c r="I104" s="13">
        <v>0.099</v>
      </c>
      <c r="J104" s="13"/>
      <c r="K104" s="13">
        <v>0.099</v>
      </c>
      <c r="L104" s="13">
        <v>0.099</v>
      </c>
      <c r="M104" s="11"/>
    </row>
    <row r="105" spans="1:13" ht="31.5">
      <c r="A105" s="58">
        <v>75</v>
      </c>
      <c r="B105" s="10" t="s">
        <v>31</v>
      </c>
      <c r="C105" s="10" t="s">
        <v>42</v>
      </c>
      <c r="D105" s="12">
        <v>2007</v>
      </c>
      <c r="E105" s="11"/>
      <c r="F105" s="64" t="s">
        <v>110</v>
      </c>
      <c r="G105" s="10" t="s">
        <v>21</v>
      </c>
      <c r="H105" s="11"/>
      <c r="I105" s="13">
        <v>1</v>
      </c>
      <c r="J105" s="13"/>
      <c r="K105" s="13">
        <v>1</v>
      </c>
      <c r="L105" s="13">
        <v>1</v>
      </c>
      <c r="M105" s="11"/>
    </row>
    <row r="106" spans="1:13" s="47" customFormat="1" ht="31.5">
      <c r="A106" s="42"/>
      <c r="B106" s="43" t="s">
        <v>43</v>
      </c>
      <c r="C106" s="43"/>
      <c r="D106" s="12">
        <v>2007</v>
      </c>
      <c r="E106" s="45"/>
      <c r="F106" s="43"/>
      <c r="G106" s="43"/>
      <c r="H106" s="45"/>
      <c r="I106" s="46">
        <f>SUM(I76:I105)</f>
        <v>88.49100000000001</v>
      </c>
      <c r="J106" s="46"/>
      <c r="K106" s="46">
        <f>SUM(K95:K105)</f>
        <v>4.433</v>
      </c>
      <c r="L106" s="46">
        <f>SUM(L95:L105)</f>
        <v>4.433</v>
      </c>
      <c r="M106" s="45"/>
    </row>
    <row r="107" spans="1:13" s="60" customFormat="1" ht="31.5">
      <c r="A107" s="58">
        <f>A105+1</f>
        <v>76</v>
      </c>
      <c r="B107" s="10" t="s">
        <v>44</v>
      </c>
      <c r="C107" s="10" t="s">
        <v>70</v>
      </c>
      <c r="D107" s="12">
        <v>2007</v>
      </c>
      <c r="E107" s="59"/>
      <c r="F107" s="51" t="s">
        <v>111</v>
      </c>
      <c r="G107" s="10"/>
      <c r="H107" s="59"/>
      <c r="I107" s="13">
        <v>0.247</v>
      </c>
      <c r="J107" s="13"/>
      <c r="K107" s="13"/>
      <c r="L107" s="13"/>
      <c r="M107" s="59"/>
    </row>
    <row r="108" spans="1:13" s="60" customFormat="1" ht="31.5">
      <c r="A108" s="58">
        <f>A107+1</f>
        <v>77</v>
      </c>
      <c r="B108" s="10" t="s">
        <v>44</v>
      </c>
      <c r="C108" s="10" t="s">
        <v>71</v>
      </c>
      <c r="D108" s="12">
        <v>2007</v>
      </c>
      <c r="E108" s="59"/>
      <c r="F108" s="51" t="s">
        <v>111</v>
      </c>
      <c r="G108" s="10"/>
      <c r="H108" s="59"/>
      <c r="I108" s="13">
        <v>0.135</v>
      </c>
      <c r="J108" s="13"/>
      <c r="K108" s="13"/>
      <c r="L108" s="13"/>
      <c r="M108" s="59"/>
    </row>
    <row r="109" spans="1:13" s="60" customFormat="1" ht="31.5">
      <c r="A109" s="58">
        <f>A108+1</f>
        <v>78</v>
      </c>
      <c r="B109" s="10" t="s">
        <v>44</v>
      </c>
      <c r="C109" s="10" t="s">
        <v>75</v>
      </c>
      <c r="D109" s="12">
        <v>2007</v>
      </c>
      <c r="E109" s="59"/>
      <c r="F109" s="51" t="s">
        <v>111</v>
      </c>
      <c r="G109" s="10"/>
      <c r="H109" s="59"/>
      <c r="I109" s="13">
        <v>0.265</v>
      </c>
      <c r="J109" s="13"/>
      <c r="K109" s="13"/>
      <c r="L109" s="13"/>
      <c r="M109" s="59"/>
    </row>
    <row r="110" spans="1:13" s="60" customFormat="1" ht="31.5">
      <c r="A110" s="58">
        <f>A109+1</f>
        <v>79</v>
      </c>
      <c r="B110" s="10" t="s">
        <v>44</v>
      </c>
      <c r="C110" s="10" t="s">
        <v>82</v>
      </c>
      <c r="D110" s="12">
        <v>2007</v>
      </c>
      <c r="E110" s="59"/>
      <c r="F110" s="51" t="s">
        <v>111</v>
      </c>
      <c r="G110" s="10"/>
      <c r="H110" s="59"/>
      <c r="I110" s="13">
        <v>0.234</v>
      </c>
      <c r="J110" s="13"/>
      <c r="K110" s="13"/>
      <c r="L110" s="13"/>
      <c r="M110" s="59"/>
    </row>
    <row r="111" spans="1:13" s="60" customFormat="1" ht="31.5">
      <c r="A111" s="58">
        <f>A110+1</f>
        <v>80</v>
      </c>
      <c r="B111" s="10" t="s">
        <v>44</v>
      </c>
      <c r="C111" s="10" t="s">
        <v>85</v>
      </c>
      <c r="D111" s="12">
        <v>2007</v>
      </c>
      <c r="E111" s="59"/>
      <c r="F111" s="51" t="s">
        <v>111</v>
      </c>
      <c r="G111" s="10"/>
      <c r="H111" s="59"/>
      <c r="I111" s="13">
        <v>1.003</v>
      </c>
      <c r="J111" s="13"/>
      <c r="K111" s="13"/>
      <c r="L111" s="13"/>
      <c r="M111" s="59"/>
    </row>
    <row r="112" spans="1:13" ht="31.5">
      <c r="A112" s="58">
        <f>A111+1</f>
        <v>81</v>
      </c>
      <c r="B112" s="10" t="s">
        <v>44</v>
      </c>
      <c r="C112" s="10" t="s">
        <v>45</v>
      </c>
      <c r="D112" s="12">
        <v>2007</v>
      </c>
      <c r="E112" s="11"/>
      <c r="F112" s="10" t="s">
        <v>20</v>
      </c>
      <c r="G112" s="10" t="s">
        <v>21</v>
      </c>
      <c r="H112" s="11"/>
      <c r="I112" s="13">
        <v>0.7</v>
      </c>
      <c r="J112" s="13"/>
      <c r="K112" s="13">
        <v>0.7</v>
      </c>
      <c r="L112" s="13">
        <v>0.7</v>
      </c>
      <c r="M112" s="11"/>
    </row>
    <row r="113" spans="1:13" s="47" customFormat="1" ht="15.75">
      <c r="A113" s="42"/>
      <c r="B113" s="43" t="s">
        <v>46</v>
      </c>
      <c r="C113" s="43"/>
      <c r="D113" s="44"/>
      <c r="E113" s="45"/>
      <c r="F113" s="43"/>
      <c r="G113" s="43"/>
      <c r="H113" s="45"/>
      <c r="I113" s="46">
        <f>SUM(I107:I112)</f>
        <v>2.5839999999999996</v>
      </c>
      <c r="J113" s="46"/>
      <c r="K113" s="46">
        <f>SUM(K112)</f>
        <v>0.7</v>
      </c>
      <c r="L113" s="46">
        <f>SUM(L112)</f>
        <v>0.7</v>
      </c>
      <c r="M113" s="45"/>
    </row>
    <row r="114" spans="1:13" s="60" customFormat="1" ht="31.5">
      <c r="A114" s="58">
        <f>A112+1</f>
        <v>82</v>
      </c>
      <c r="B114" s="10" t="s">
        <v>47</v>
      </c>
      <c r="C114" s="10" t="s">
        <v>108</v>
      </c>
      <c r="D114" s="12"/>
      <c r="E114" s="59"/>
      <c r="F114" s="51" t="s">
        <v>111</v>
      </c>
      <c r="G114" s="10"/>
      <c r="H114" s="59"/>
      <c r="I114" s="13">
        <v>1.548</v>
      </c>
      <c r="J114" s="13"/>
      <c r="K114" s="13"/>
      <c r="L114" s="13"/>
      <c r="M114" s="59"/>
    </row>
    <row r="115" spans="1:13" s="60" customFormat="1" ht="31.5">
      <c r="A115" s="58">
        <f>A114+1</f>
        <v>83</v>
      </c>
      <c r="B115" s="10" t="s">
        <v>47</v>
      </c>
      <c r="C115" s="10" t="s">
        <v>75</v>
      </c>
      <c r="D115" s="12"/>
      <c r="E115" s="59"/>
      <c r="F115" s="51" t="s">
        <v>111</v>
      </c>
      <c r="G115" s="10"/>
      <c r="H115" s="59"/>
      <c r="I115" s="13">
        <v>1.369</v>
      </c>
      <c r="J115" s="13"/>
      <c r="K115" s="13"/>
      <c r="L115" s="13"/>
      <c r="M115" s="59"/>
    </row>
    <row r="116" spans="1:13" s="60" customFormat="1" ht="31.5">
      <c r="A116" s="58">
        <f>A115+1</f>
        <v>84</v>
      </c>
      <c r="B116" s="10" t="s">
        <v>47</v>
      </c>
      <c r="C116" s="10" t="s">
        <v>85</v>
      </c>
      <c r="D116" s="12"/>
      <c r="E116" s="59"/>
      <c r="F116" s="51" t="s">
        <v>111</v>
      </c>
      <c r="G116" s="10"/>
      <c r="H116" s="59"/>
      <c r="I116" s="13">
        <v>0.926</v>
      </c>
      <c r="J116" s="13"/>
      <c r="K116" s="13"/>
      <c r="L116" s="13"/>
      <c r="M116" s="59"/>
    </row>
    <row r="117" spans="1:13" s="60" customFormat="1" ht="31.5">
      <c r="A117" s="58">
        <f>A116+1</f>
        <v>85</v>
      </c>
      <c r="B117" s="10" t="s">
        <v>47</v>
      </c>
      <c r="C117" s="10" t="s">
        <v>109</v>
      </c>
      <c r="D117" s="12"/>
      <c r="E117" s="59"/>
      <c r="F117" s="51" t="s">
        <v>111</v>
      </c>
      <c r="G117" s="10"/>
      <c r="H117" s="59"/>
      <c r="I117" s="13">
        <v>5.325</v>
      </c>
      <c r="J117" s="13"/>
      <c r="K117" s="13"/>
      <c r="L117" s="13"/>
      <c r="M117" s="59"/>
    </row>
    <row r="118" spans="1:13" s="62" customFormat="1" ht="31.5">
      <c r="A118" s="58">
        <f>A117+1</f>
        <v>86</v>
      </c>
      <c r="B118" s="10" t="s">
        <v>47</v>
      </c>
      <c r="C118" s="10" t="s">
        <v>48</v>
      </c>
      <c r="D118" s="12">
        <v>2007</v>
      </c>
      <c r="E118" s="66"/>
      <c r="F118" s="10" t="s">
        <v>20</v>
      </c>
      <c r="G118" s="10" t="s">
        <v>21</v>
      </c>
      <c r="H118" s="66"/>
      <c r="I118" s="13">
        <v>8.9</v>
      </c>
      <c r="J118" s="13"/>
      <c r="K118" s="13">
        <v>8.9</v>
      </c>
      <c r="L118" s="13">
        <v>8.9</v>
      </c>
      <c r="M118" s="66"/>
    </row>
    <row r="119" spans="1:13" ht="31.5">
      <c r="A119" s="58">
        <f>A118+1</f>
        <v>87</v>
      </c>
      <c r="B119" s="10" t="s">
        <v>47</v>
      </c>
      <c r="C119" s="10" t="s">
        <v>49</v>
      </c>
      <c r="D119" s="12">
        <v>2007</v>
      </c>
      <c r="E119" s="11"/>
      <c r="F119" s="10" t="s">
        <v>20</v>
      </c>
      <c r="G119" s="10" t="s">
        <v>21</v>
      </c>
      <c r="H119" s="11"/>
      <c r="I119" s="13">
        <v>4.1</v>
      </c>
      <c r="J119" s="13"/>
      <c r="K119" s="13">
        <v>0</v>
      </c>
      <c r="L119" s="13">
        <v>0</v>
      </c>
      <c r="M119" s="11"/>
    </row>
    <row r="120" spans="1:13" s="47" customFormat="1" ht="47.25">
      <c r="A120" s="42"/>
      <c r="B120" s="43" t="s">
        <v>50</v>
      </c>
      <c r="C120" s="43"/>
      <c r="D120" s="44"/>
      <c r="E120" s="45"/>
      <c r="F120" s="43"/>
      <c r="G120" s="43"/>
      <c r="H120" s="45"/>
      <c r="I120" s="46">
        <f>SUM(I114:I119)</f>
        <v>22.168</v>
      </c>
      <c r="J120" s="46"/>
      <c r="K120" s="46">
        <f>SUM(K118:K119)</f>
        <v>8.9</v>
      </c>
      <c r="L120" s="46">
        <f>SUM(L118:L119)</f>
        <v>8.9</v>
      </c>
      <c r="M120" s="45"/>
    </row>
    <row r="121" spans="1:13" ht="15.75">
      <c r="A121" s="9"/>
      <c r="B121" s="10"/>
      <c r="C121" s="10"/>
      <c r="D121" s="12"/>
      <c r="E121" s="11"/>
      <c r="F121" s="10"/>
      <c r="G121" s="10"/>
      <c r="H121" s="11"/>
      <c r="I121" s="13"/>
      <c r="J121" s="13"/>
      <c r="K121" s="13"/>
      <c r="L121" s="13"/>
      <c r="M121" s="11"/>
    </row>
    <row r="122" spans="1:13" s="19" customFormat="1" ht="15.75">
      <c r="A122" s="49"/>
      <c r="B122" s="15" t="s">
        <v>51</v>
      </c>
      <c r="C122" s="15"/>
      <c r="D122" s="16"/>
      <c r="E122" s="17"/>
      <c r="F122" s="15"/>
      <c r="G122" s="15"/>
      <c r="H122" s="17"/>
      <c r="I122" s="18">
        <f>SUM(I120,I113,I106,I75,I57)</f>
        <v>210.436</v>
      </c>
      <c r="J122" s="18"/>
      <c r="K122" s="18">
        <f>SUM(K120,K113,K106,K75,K57)</f>
        <v>21.745</v>
      </c>
      <c r="L122" s="18">
        <f>SUM(L120,L113,L106,L75,L57)</f>
        <v>21.745</v>
      </c>
      <c r="M122" s="17"/>
    </row>
    <row r="127" ht="12.75">
      <c r="H127" s="2"/>
    </row>
  </sheetData>
  <mergeCells count="6">
    <mergeCell ref="B19:G19"/>
    <mergeCell ref="B17:G17"/>
    <mergeCell ref="D27:E27"/>
    <mergeCell ref="I27:L27"/>
    <mergeCell ref="D21:F21"/>
    <mergeCell ref="D23:F23"/>
  </mergeCells>
  <printOptions/>
  <pageMargins left="0.24" right="0.19" top="1" bottom="1" header="0.5" footer="0.5"/>
  <pageSetup horizontalDpi="600" verticalDpi="600" orientation="landscape" paperSize="9" scale="54" r:id="rId1"/>
  <headerFooter alignWithMargins="0">
    <oddHeader>&amp;LKøbenhavns Kommune&amp;RBørn- og  Ungeforvaltningen</oddHeader>
    <oddFooter>&amp;L&amp;D&amp;Rside &amp;P</oddFooter>
  </headerFooter>
  <rowBreaks count="5" manualBreakCount="5">
    <brk id="25" max="255" man="1"/>
    <brk id="52" max="12" man="1"/>
    <brk id="75" max="255" man="1"/>
    <brk id="94" max="255" man="1"/>
    <brk id="113" max="255" man="1"/>
  </rowBreaks>
  <ignoredErrors>
    <ignoredError sqref="I57 K57:L5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Eila Henriksen</dc:creator>
  <cp:keywords/>
  <dc:description/>
  <cp:lastModifiedBy>Jane Frøjk Johansen</cp:lastModifiedBy>
  <cp:lastPrinted>2007-04-03T09:55:14Z</cp:lastPrinted>
  <dcterms:created xsi:type="dcterms:W3CDTF">2007-03-07T12:49:46Z</dcterms:created>
  <dcterms:modified xsi:type="dcterms:W3CDTF">2007-04-13T11:48:35Z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