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550" windowHeight="7935" tabRatio="934" activeTab="0"/>
  </bookViews>
  <sheets>
    <sheet name="Overførsler 2007 til 2008" sheetId="1" r:id="rId1"/>
  </sheets>
  <definedNames/>
  <calcPr fullCalcOnLoad="1"/>
</workbook>
</file>

<file path=xl/sharedStrings.xml><?xml version="1.0" encoding="utf-8"?>
<sst xmlns="http://schemas.openxmlformats.org/spreadsheetml/2006/main" count="303" uniqueCount="102">
  <si>
    <t>Bevillingstype</t>
  </si>
  <si>
    <t>Bevillingsnavn</t>
  </si>
  <si>
    <t>IM-Konto</t>
  </si>
  <si>
    <t>Beløb (hele kr.)</t>
  </si>
  <si>
    <t>BR sag med konkret beskrivelse</t>
  </si>
  <si>
    <t>Markering, hvis aktiviteten er igangsat</t>
  </si>
  <si>
    <r>
      <t xml:space="preserve">Markering, hvis udgift er </t>
    </r>
    <r>
      <rPr>
        <b/>
        <u val="single"/>
        <sz val="10"/>
        <rFont val="Arial"/>
        <family val="2"/>
      </rPr>
      <t>serviceudgift</t>
    </r>
  </si>
  <si>
    <t>x</t>
  </si>
  <si>
    <t>Børne- og Ungsdomsudvalget, Dagtilbud</t>
  </si>
  <si>
    <t>Efterspørgselsstyret</t>
  </si>
  <si>
    <t>5.25.14.1</t>
  </si>
  <si>
    <t>Overførsel af opsparing</t>
  </si>
  <si>
    <t>Børne- og Ungsdomsudvalget, Dagtilbud Special</t>
  </si>
  <si>
    <t>5.25.17.1</t>
  </si>
  <si>
    <t>Børne- og Ungsdomsudvalget, Fritidshjem og Klubber</t>
  </si>
  <si>
    <t>Børne- og Ungsdomsudvalget, Fritidshjem og Klubber - special</t>
  </si>
  <si>
    <t>Børne- og Ungsdomsudvalget, Specialundervisning</t>
  </si>
  <si>
    <t>Børne- og Ungsdomsudvalget, Undervisning</t>
  </si>
  <si>
    <t>5.25.15.1</t>
  </si>
  <si>
    <t>3.22.01.1</t>
  </si>
  <si>
    <t>Børne- og Ungdomsudvalget i alt til 2008</t>
  </si>
  <si>
    <t>Børne- og Ungdomsudvalget</t>
  </si>
  <si>
    <t>Børne- og Ungsdomsudvalget, Sundhed</t>
  </si>
  <si>
    <t>Børne- og Ungsdomsudvalget, Miljø</t>
  </si>
  <si>
    <t>4.62.85.1</t>
  </si>
  <si>
    <t>Rammestyret</t>
  </si>
  <si>
    <t>5.28.21.1</t>
  </si>
  <si>
    <t>Forebyggende foranstaltninger til ABA/Doman projekter i 2008 (BUU j.nr. 2007-25724 14. november 2007)</t>
  </si>
  <si>
    <t>BR 567/06</t>
  </si>
  <si>
    <t>Mindreforbrug på privat pasning</t>
  </si>
  <si>
    <t>5.25.10.1</t>
  </si>
  <si>
    <t>Bedre Kvalitet i dagtilbud, statstilskud (vedtagelse af budget 07)</t>
  </si>
  <si>
    <t>BR 477/06</t>
  </si>
  <si>
    <t>BR 559/06</t>
  </si>
  <si>
    <t>Faglighed For Alle (Styrket sprogindsats i dagtilbud, Mangfoldighed i Dagtilbud, Pædagogiske læreplaner samt Social kompensationspulje)</t>
  </si>
  <si>
    <t>Faglighed For Alle (Coaching, sparring og rådgivning af skoleledelse, Demokratisk dannelse, Diplom i ledelse, Uddannelse og efteruddannelse af idræts- og svømmelærere, Flagskibe (idrætsskolen på Bellahøj), Forsøg med fagolympiader, Heldagsskolen på Tingbjerg skole, Klasseledelse, Københavnermodel - fase 1,2 og 3, Københavns læsepolitik, Ledelse i praksis, Målstyring netværksledelse, Naturfaglig satsning, Oplysningskampagne om frit skolevalg, Skoleevaluering, Skolekonsulent vedr. fastholdelse af fagligt stærke, Tidlig og familieorienteret indsats,  samt Udrulning af ny ledelsesstruktur)</t>
  </si>
  <si>
    <t>Nye ledelsesformer (vedtagelse af budget 07)</t>
  </si>
  <si>
    <t>5.25.11.1</t>
  </si>
  <si>
    <t>Mindreforbrug vedrørende Børneplanens rekrutteringspulje</t>
  </si>
  <si>
    <t>Mindreforbrug vedrørende pulje til lønfejl</t>
  </si>
  <si>
    <t>Mindreforbrug vedrørende PISA</t>
  </si>
  <si>
    <t>Mindreforbrug vedrørende KØSS</t>
  </si>
  <si>
    <t>4.62.89.1</t>
  </si>
  <si>
    <t>3.22.07.1</t>
  </si>
  <si>
    <t>3.22.14.1</t>
  </si>
  <si>
    <t>3.22.17.1</t>
  </si>
  <si>
    <t>5.28.23.1</t>
  </si>
  <si>
    <t>3.22.02.1</t>
  </si>
  <si>
    <t>3.22.03.1</t>
  </si>
  <si>
    <t>3.30.45.1</t>
  </si>
  <si>
    <t>3.35.63.1</t>
  </si>
  <si>
    <t>3.38.76.1</t>
  </si>
  <si>
    <t>Børne- og Ungdomsudvalget - drift i alt til 2008</t>
  </si>
  <si>
    <t>Børne- og Ungdomsudvalget - anlæg i alt til 2008</t>
  </si>
  <si>
    <t>3.22.01.3</t>
  </si>
  <si>
    <t>3.22.05.3</t>
  </si>
  <si>
    <t>3.22.07.3</t>
  </si>
  <si>
    <t>3.22.08.3</t>
  </si>
  <si>
    <t>3.35.63.3</t>
  </si>
  <si>
    <t>5.25.14.3</t>
  </si>
  <si>
    <t>5.25.16.3</t>
  </si>
  <si>
    <t>5.25.15.3</t>
  </si>
  <si>
    <t>Anlæg</t>
  </si>
  <si>
    <t>Børne- og Ungsdomsudvalget, Anlæg</t>
  </si>
  <si>
    <t>Mindreforbrug vedrørende anlægsprojekter i 2007</t>
  </si>
  <si>
    <t>Merforbrug vedrørende anlægsprojekter i 2007</t>
  </si>
  <si>
    <t>U&amp;U 142/03, BR 436/05, BR 51/07, BR 579/07, BR 3/07, BR 55/07, BR 580/07, BR 105/07, BR 425/07, BR 402/07, BR 228/06, BR 128/07</t>
  </si>
  <si>
    <t>U&amp;U 142/03, BR 436/05, BR 51/07, BR 288/07, BR 289/07, BR 579/07</t>
  </si>
  <si>
    <t>U&amp;U 142/03, BR 288/07, BR 289/07</t>
  </si>
  <si>
    <t>U&amp;U 142/03</t>
  </si>
  <si>
    <t>BR 327/03, BR 338/07, BR 588/07, 263/07, BR 516/07, BR 705/06, BR 292/07, BR 128/07</t>
  </si>
  <si>
    <t>U&amp;U 142/03, BR 580/07, BR 128/07</t>
  </si>
  <si>
    <t>U&amp;U 142/03, BR 602/07, BR 128/07</t>
  </si>
  <si>
    <t>BR 447/07</t>
  </si>
  <si>
    <t>Ungdomsuddannelse til unge under 25 år (DUT-midler)</t>
  </si>
  <si>
    <t>BR 429/05</t>
  </si>
  <si>
    <t>BR 371/07</t>
  </si>
  <si>
    <t>BR 486/03</t>
  </si>
  <si>
    <t>Pasningsordninger</t>
  </si>
  <si>
    <t>5.25.16.1</t>
  </si>
  <si>
    <t>BR 618/07</t>
  </si>
  <si>
    <t>Ubrugte midler for Idrætsskolen ønskes overført til 2008</t>
  </si>
  <si>
    <t>Ubrugte midler for Scienceskolen ønskes overført til 2008</t>
  </si>
  <si>
    <t>Bilag 6 - Forslag om regnskabsoverførsler af midler til 2008</t>
  </si>
  <si>
    <t>Overførsel af opsparing på decentrale institutioner og enheder til 2008</t>
  </si>
  <si>
    <t>Daginstitutionerne har en samlet opsparing, som ønskes overført til 2008</t>
  </si>
  <si>
    <t>Dagplejen har en samlet opsparing, som ønskes overført til 2008</t>
  </si>
  <si>
    <t>Specialdaginstitutionerne har en samlet opsparing, som ønskes overført til 2008</t>
  </si>
  <si>
    <t>Fritidshjem og klubber har en samlet opsparing, som ønskes overført til 2008 (Bemærk at beløbet skal overføres til bevillingsområdet Dagtilbud funktion 5.25.14.1, eftersom de to bevillingsområder lægges sammen i 2008</t>
  </si>
  <si>
    <t>Specialfritidshjem og klubber har en samlet opsparing, som ønskes overført til 2008</t>
  </si>
  <si>
    <t>Folkeskolerne har en samlet negativ opsparing, som ønskes overført til 2008</t>
  </si>
  <si>
    <t>De bydækkende enheder har en samlet opsparing, som ønskes overført til 2008</t>
  </si>
  <si>
    <t>De bydækkende enheder har en samlet negativ opsparing, som ønskes overført til 2008</t>
  </si>
  <si>
    <t>Specialskolerne har en samlet opsparing, som ønskes overført til 2008</t>
  </si>
  <si>
    <t>Tandplejen har en samlet opsparing, som ønskes overført til 2008</t>
  </si>
  <si>
    <t>Sundhedsplejen har en samlet opsparing, som ønskes overført til 2008</t>
  </si>
  <si>
    <t>Bæredygtig udvikling har en samlet opsparing, som ønskes overført til 2008</t>
  </si>
  <si>
    <t>Overførsel af opsparing på decentrale institutioner og enheder til 2008 i alt</t>
  </si>
  <si>
    <t xml:space="preserve">Overførsel af BR-besluttede aktiviteter til 2008 </t>
  </si>
  <si>
    <t>Overførsel af BR-besluttede aktiviteter til 2008 i alt</t>
  </si>
  <si>
    <t>Overførsel af BR-besluttede anlægsaktiviteter til 2008</t>
  </si>
  <si>
    <t>Overførsel af BR-besluttede anlægsaktiviteter til 2008 i alt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</si>
</sst>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  <numFmt numFmtId="175" formatCode="0.00000"/>
    <numFmt numFmtId="176" formatCode="#,##0.000000"/>
    <numFmt numFmtId="177" formatCode="#,##0.0000000"/>
    <numFmt numFmtId="178" formatCode="_(* #,##0_);_(* \(#,##0\);_(* &quot;-&quot;??_);_(@_)"/>
  </numFmts>
  <fonts count="13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20"/>
      <name val="Arial"/>
      <family val="0"/>
    </font>
    <font>
      <sz val="9"/>
      <color indexed="8"/>
      <name val="Gill Sans MT"/>
      <family val="2"/>
    </font>
    <font>
      <sz val="9"/>
      <name val="Gill Sans MT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0" fillId="0" borderId="0" xfId="0" applyFont="1" applyAlignment="1">
      <alignment vertical="justify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5" xfId="0" applyFont="1" applyBorder="1" applyAlignment="1">
      <alignment horizontal="right" vertical="top"/>
    </xf>
    <xf numFmtId="0" fontId="0" fillId="0" borderId="5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8" fillId="0" borderId="6" xfId="0" applyNumberFormat="1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8" fillId="0" borderId="6" xfId="0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0" fillId="0" borderId="0" xfId="0" applyFont="1" applyFill="1" applyAlignment="1">
      <alignment vertical="justify"/>
    </xf>
    <xf numFmtId="0" fontId="12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/>
    </xf>
    <xf numFmtId="0" fontId="0" fillId="3" borderId="11" xfId="0" applyFont="1" applyFill="1" applyBorder="1" applyAlignment="1">
      <alignment vertical="justify"/>
    </xf>
    <xf numFmtId="0" fontId="12" fillId="3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3" fontId="8" fillId="3" borderId="13" xfId="0" applyNumberFormat="1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right" vertical="top" wrapText="1"/>
    </xf>
    <xf numFmtId="0" fontId="0" fillId="3" borderId="12" xfId="0" applyFont="1" applyFill="1" applyBorder="1" applyAlignment="1">
      <alignment horizontal="right" vertical="top"/>
    </xf>
    <xf numFmtId="0" fontId="7" fillId="4" borderId="1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justify"/>
    </xf>
    <xf numFmtId="0" fontId="12" fillId="4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3" fontId="8" fillId="4" borderId="2" xfId="0" applyNumberFormat="1" applyFont="1" applyFill="1" applyBorder="1" applyAlignment="1">
      <alignment horizontal="right" vertical="top" wrapText="1"/>
    </xf>
    <xf numFmtId="0" fontId="8" fillId="4" borderId="3" xfId="0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right" vertical="top"/>
    </xf>
    <xf numFmtId="0" fontId="0" fillId="5" borderId="3" xfId="0" applyFont="1" applyFill="1" applyBorder="1" applyAlignment="1">
      <alignment vertical="justify"/>
    </xf>
    <xf numFmtId="0" fontId="12" fillId="5" borderId="1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3" fontId="8" fillId="5" borderId="2" xfId="0" applyNumberFormat="1" applyFont="1" applyFill="1" applyBorder="1" applyAlignment="1">
      <alignment horizontal="right" vertical="top" wrapText="1"/>
    </xf>
    <xf numFmtId="0" fontId="8" fillId="5" borderId="3" xfId="0" applyFont="1" applyFill="1" applyBorder="1" applyAlignment="1">
      <alignment horizontal="right" vertical="top" wrapText="1"/>
    </xf>
    <xf numFmtId="0" fontId="0" fillId="5" borderId="1" xfId="0" applyFont="1" applyFill="1" applyBorder="1" applyAlignment="1">
      <alignment horizontal="right" vertical="top"/>
    </xf>
    <xf numFmtId="0" fontId="7" fillId="5" borderId="1" xfId="0" applyFont="1" applyFill="1" applyBorder="1" applyAlignment="1">
      <alignment vertical="top" wrapText="1"/>
    </xf>
    <xf numFmtId="178" fontId="8" fillId="0" borderId="6" xfId="15" applyNumberFormat="1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18.421875" style="0" customWidth="1"/>
    <col min="3" max="3" width="18.28125" style="0" customWidth="1"/>
    <col min="4" max="4" width="15.57421875" style="0" customWidth="1"/>
    <col min="5" max="5" width="19.00390625" style="0" customWidth="1"/>
    <col min="6" max="6" width="17.8515625" style="0" customWidth="1"/>
    <col min="7" max="7" width="16.421875" style="0" customWidth="1"/>
    <col min="8" max="8" width="14.140625" style="0" customWidth="1"/>
  </cols>
  <sheetData>
    <row r="1" spans="1:8" ht="15.75">
      <c r="A1" s="1" t="s">
        <v>83</v>
      </c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13.5" thickBot="1">
      <c r="A3" s="3" t="s">
        <v>21</v>
      </c>
      <c r="B3" s="2"/>
      <c r="C3" s="2"/>
      <c r="D3" s="2"/>
      <c r="E3" s="2"/>
      <c r="F3" s="2"/>
      <c r="G3" s="2"/>
      <c r="H3" s="2"/>
    </row>
    <row r="4" spans="1:8" ht="51.75" thickBot="1">
      <c r="A4" s="4"/>
      <c r="B4" s="5" t="s">
        <v>0</v>
      </c>
      <c r="C4" s="5" t="s">
        <v>1</v>
      </c>
      <c r="D4" s="5" t="s">
        <v>2</v>
      </c>
      <c r="E4" s="5" t="s">
        <v>3</v>
      </c>
      <c r="F4" s="6" t="s">
        <v>4</v>
      </c>
      <c r="G4" s="7" t="s">
        <v>6</v>
      </c>
      <c r="H4" s="8" t="s">
        <v>5</v>
      </c>
    </row>
    <row r="5" spans="1:8" ht="39" customHeight="1" thickBot="1">
      <c r="A5" s="38" t="s">
        <v>84</v>
      </c>
      <c r="B5" s="39"/>
      <c r="C5" s="40"/>
      <c r="D5" s="41"/>
      <c r="E5" s="41"/>
      <c r="F5" s="39"/>
      <c r="G5" s="42"/>
      <c r="H5" s="42"/>
    </row>
    <row r="6" spans="1:8" ht="12.75">
      <c r="A6" s="9"/>
      <c r="B6" s="12"/>
      <c r="C6" s="24"/>
      <c r="D6" s="11"/>
      <c r="E6" s="11"/>
      <c r="F6" s="12"/>
      <c r="G6" s="10"/>
      <c r="H6" s="10"/>
    </row>
    <row r="7" spans="1:8" ht="47.25">
      <c r="A7" s="25" t="s">
        <v>85</v>
      </c>
      <c r="B7" s="17" t="s">
        <v>9</v>
      </c>
      <c r="C7" s="27" t="s">
        <v>8</v>
      </c>
      <c r="D7" s="13" t="s">
        <v>10</v>
      </c>
      <c r="E7" s="31">
        <v>27888000</v>
      </c>
      <c r="F7" s="14" t="s">
        <v>11</v>
      </c>
      <c r="G7" s="23" t="s">
        <v>7</v>
      </c>
      <c r="H7" s="23" t="s">
        <v>7</v>
      </c>
    </row>
    <row r="8" spans="1:8" ht="15.75">
      <c r="A8" s="25"/>
      <c r="B8" s="17"/>
      <c r="C8" s="27"/>
      <c r="D8" s="13"/>
      <c r="E8" s="31"/>
      <c r="F8" s="14"/>
      <c r="G8" s="23"/>
      <c r="H8" s="23"/>
    </row>
    <row r="9" spans="1:8" ht="47.25">
      <c r="A9" s="25" t="s">
        <v>86</v>
      </c>
      <c r="B9" s="17" t="s">
        <v>9</v>
      </c>
      <c r="C9" s="27" t="s">
        <v>8</v>
      </c>
      <c r="D9" s="13" t="s">
        <v>37</v>
      </c>
      <c r="E9" s="31">
        <v>336000</v>
      </c>
      <c r="F9" s="14" t="s">
        <v>11</v>
      </c>
      <c r="G9" s="23" t="s">
        <v>7</v>
      </c>
      <c r="H9" s="23" t="s">
        <v>7</v>
      </c>
    </row>
    <row r="10" spans="1:8" ht="12.75">
      <c r="A10" s="16"/>
      <c r="B10" s="17"/>
      <c r="C10" s="15"/>
      <c r="D10" s="13"/>
      <c r="E10" s="29"/>
      <c r="F10" s="14"/>
      <c r="G10" s="23"/>
      <c r="H10" s="23"/>
    </row>
    <row r="11" spans="1:8" ht="47.25">
      <c r="A11" s="25" t="s">
        <v>87</v>
      </c>
      <c r="B11" s="17" t="s">
        <v>9</v>
      </c>
      <c r="C11" s="27" t="s">
        <v>12</v>
      </c>
      <c r="D11" s="13" t="s">
        <v>13</v>
      </c>
      <c r="E11" s="31">
        <v>5900000</v>
      </c>
      <c r="F11" s="14" t="s">
        <v>11</v>
      </c>
      <c r="G11" s="23" t="s">
        <v>7</v>
      </c>
      <c r="H11" s="23" t="s">
        <v>7</v>
      </c>
    </row>
    <row r="12" spans="1:8" ht="15.75">
      <c r="A12" s="25"/>
      <c r="B12" s="17"/>
      <c r="C12" s="27"/>
      <c r="D12" s="13"/>
      <c r="E12" s="31"/>
      <c r="F12" s="14"/>
      <c r="G12" s="23"/>
      <c r="H12" s="23"/>
    </row>
    <row r="13" spans="1:8" ht="94.5">
      <c r="A13" s="25" t="s">
        <v>88</v>
      </c>
      <c r="B13" s="17" t="s">
        <v>9</v>
      </c>
      <c r="C13" s="27" t="s">
        <v>14</v>
      </c>
      <c r="D13" s="13" t="s">
        <v>10</v>
      </c>
      <c r="E13" s="31">
        <v>15410000</v>
      </c>
      <c r="F13" s="14" t="s">
        <v>11</v>
      </c>
      <c r="G13" s="23" t="s">
        <v>7</v>
      </c>
      <c r="H13" s="23" t="s">
        <v>7</v>
      </c>
    </row>
    <row r="14" spans="1:8" ht="12.75">
      <c r="A14" s="16"/>
      <c r="B14" s="17"/>
      <c r="C14" s="15"/>
      <c r="D14" s="13"/>
      <c r="E14" s="29"/>
      <c r="F14" s="14"/>
      <c r="G14" s="23"/>
      <c r="H14" s="23"/>
    </row>
    <row r="15" spans="1:8" ht="63">
      <c r="A15" s="25" t="s">
        <v>89</v>
      </c>
      <c r="B15" s="17" t="s">
        <v>9</v>
      </c>
      <c r="C15" s="27" t="s">
        <v>15</v>
      </c>
      <c r="D15" s="13" t="s">
        <v>18</v>
      </c>
      <c r="E15" s="31">
        <v>7500000</v>
      </c>
      <c r="F15" s="14" t="s">
        <v>11</v>
      </c>
      <c r="G15" s="23" t="s">
        <v>7</v>
      </c>
      <c r="H15" s="23" t="s">
        <v>7</v>
      </c>
    </row>
    <row r="16" spans="1:8" ht="15.75">
      <c r="A16" s="25"/>
      <c r="B16" s="17"/>
      <c r="C16" s="27"/>
      <c r="D16" s="13"/>
      <c r="E16" s="31"/>
      <c r="F16" s="14"/>
      <c r="G16" s="23"/>
      <c r="H16" s="23"/>
    </row>
    <row r="17" spans="1:8" ht="63">
      <c r="A17" s="25" t="s">
        <v>89</v>
      </c>
      <c r="B17" s="17" t="s">
        <v>9</v>
      </c>
      <c r="C17" s="27" t="s">
        <v>15</v>
      </c>
      <c r="D17" s="13" t="s">
        <v>79</v>
      </c>
      <c r="E17" s="31">
        <v>1500000</v>
      </c>
      <c r="F17" s="14" t="s">
        <v>11</v>
      </c>
      <c r="G17" s="23" t="s">
        <v>7</v>
      </c>
      <c r="H17" s="23" t="s">
        <v>7</v>
      </c>
    </row>
    <row r="18" spans="1:8" ht="12.75">
      <c r="A18" s="16"/>
      <c r="B18" s="17"/>
      <c r="C18" s="15"/>
      <c r="D18" s="13"/>
      <c r="E18" s="29"/>
      <c r="F18" s="14"/>
      <c r="G18" s="23"/>
      <c r="H18" s="23"/>
    </row>
    <row r="19" spans="1:8" ht="47.25">
      <c r="A19" s="25" t="s">
        <v>90</v>
      </c>
      <c r="B19" s="17" t="s">
        <v>9</v>
      </c>
      <c r="C19" s="27" t="s">
        <v>17</v>
      </c>
      <c r="D19" s="13" t="s">
        <v>19</v>
      </c>
      <c r="E19" s="31">
        <v>-26364000</v>
      </c>
      <c r="F19" s="14" t="s">
        <v>11</v>
      </c>
      <c r="G19" s="23" t="s">
        <v>7</v>
      </c>
      <c r="H19" s="23" t="s">
        <v>7</v>
      </c>
    </row>
    <row r="20" spans="1:8" ht="15.75">
      <c r="A20" s="25"/>
      <c r="B20" s="17"/>
      <c r="C20" s="27"/>
      <c r="D20" s="13"/>
      <c r="E20" s="31"/>
      <c r="F20" s="14"/>
      <c r="G20" s="23"/>
      <c r="H20" s="23"/>
    </row>
    <row r="21" spans="1:8" ht="47.25">
      <c r="A21" s="25" t="s">
        <v>91</v>
      </c>
      <c r="B21" s="17" t="s">
        <v>9</v>
      </c>
      <c r="C21" s="27" t="s">
        <v>17</v>
      </c>
      <c r="D21" s="13" t="s">
        <v>47</v>
      </c>
      <c r="E21" s="31">
        <v>335000</v>
      </c>
      <c r="F21" s="14" t="s">
        <v>11</v>
      </c>
      <c r="G21" s="23" t="s">
        <v>7</v>
      </c>
      <c r="H21" s="23" t="s">
        <v>7</v>
      </c>
    </row>
    <row r="22" spans="1:8" ht="15.75">
      <c r="A22" s="25"/>
      <c r="B22" s="17"/>
      <c r="C22" s="27"/>
      <c r="D22" s="13"/>
      <c r="E22" s="31"/>
      <c r="F22" s="14"/>
      <c r="G22" s="23"/>
      <c r="H22" s="23"/>
    </row>
    <row r="23" spans="1:8" ht="47.25">
      <c r="A23" s="25" t="s">
        <v>92</v>
      </c>
      <c r="B23" s="17" t="s">
        <v>9</v>
      </c>
      <c r="C23" s="27" t="s">
        <v>17</v>
      </c>
      <c r="D23" s="13" t="s">
        <v>48</v>
      </c>
      <c r="E23" s="31">
        <v>-102000</v>
      </c>
      <c r="F23" s="14" t="s">
        <v>11</v>
      </c>
      <c r="G23" s="23" t="s">
        <v>7</v>
      </c>
      <c r="H23" s="23" t="s">
        <v>7</v>
      </c>
    </row>
    <row r="24" spans="1:8" ht="15.75">
      <c r="A24" s="25"/>
      <c r="B24" s="17"/>
      <c r="C24" s="27"/>
      <c r="D24" s="13"/>
      <c r="E24" s="31"/>
      <c r="F24" s="14"/>
      <c r="G24" s="23"/>
      <c r="H24" s="23"/>
    </row>
    <row r="25" spans="1:8" ht="47.25">
      <c r="A25" s="25" t="s">
        <v>91</v>
      </c>
      <c r="B25" s="17" t="s">
        <v>9</v>
      </c>
      <c r="C25" s="27" t="s">
        <v>17</v>
      </c>
      <c r="D25" s="13" t="s">
        <v>44</v>
      </c>
      <c r="E25" s="31">
        <v>8331000</v>
      </c>
      <c r="F25" s="14" t="s">
        <v>11</v>
      </c>
      <c r="G25" s="23" t="s">
        <v>7</v>
      </c>
      <c r="H25" s="23" t="s">
        <v>7</v>
      </c>
    </row>
    <row r="26" spans="1:8" ht="15.75">
      <c r="A26" s="25"/>
      <c r="B26" s="17"/>
      <c r="C26" s="27"/>
      <c r="D26" s="13"/>
      <c r="E26" s="31"/>
      <c r="F26" s="14"/>
      <c r="G26" s="23"/>
      <c r="H26" s="23"/>
    </row>
    <row r="27" spans="1:8" ht="47.25">
      <c r="A27" s="25" t="s">
        <v>92</v>
      </c>
      <c r="B27" s="17" t="s">
        <v>9</v>
      </c>
      <c r="C27" s="27" t="s">
        <v>17</v>
      </c>
      <c r="D27" s="13" t="s">
        <v>49</v>
      </c>
      <c r="E27" s="31">
        <v>-645000</v>
      </c>
      <c r="F27" s="14" t="s">
        <v>11</v>
      </c>
      <c r="G27" s="36"/>
      <c r="H27" s="23" t="s">
        <v>7</v>
      </c>
    </row>
    <row r="28" spans="1:8" ht="15.75">
      <c r="A28" s="25"/>
      <c r="B28" s="17"/>
      <c r="C28" s="27"/>
      <c r="D28" s="13"/>
      <c r="E28" s="31"/>
      <c r="F28" s="14"/>
      <c r="G28" s="23"/>
      <c r="H28" s="23"/>
    </row>
    <row r="29" spans="1:8" ht="47.25">
      <c r="A29" s="25" t="s">
        <v>91</v>
      </c>
      <c r="B29" s="17" t="s">
        <v>9</v>
      </c>
      <c r="C29" s="27" t="s">
        <v>17</v>
      </c>
      <c r="D29" s="13" t="s">
        <v>50</v>
      </c>
      <c r="E29" s="31">
        <v>1502000</v>
      </c>
      <c r="F29" s="14" t="s">
        <v>11</v>
      </c>
      <c r="G29" s="23" t="s">
        <v>7</v>
      </c>
      <c r="H29" s="23" t="s">
        <v>7</v>
      </c>
    </row>
    <row r="30" spans="1:8" ht="15.75">
      <c r="A30" s="25"/>
      <c r="B30" s="17"/>
      <c r="C30" s="27"/>
      <c r="D30" s="13"/>
      <c r="E30" s="31"/>
      <c r="F30" s="14"/>
      <c r="G30" s="23"/>
      <c r="H30" s="23"/>
    </row>
    <row r="31" spans="1:8" ht="47.25">
      <c r="A31" s="25" t="s">
        <v>91</v>
      </c>
      <c r="B31" s="17" t="s">
        <v>9</v>
      </c>
      <c r="C31" s="27" t="s">
        <v>17</v>
      </c>
      <c r="D31" s="13" t="s">
        <v>51</v>
      </c>
      <c r="E31" s="31">
        <v>947000</v>
      </c>
      <c r="F31" s="14" t="s">
        <v>11</v>
      </c>
      <c r="G31" s="23" t="s">
        <v>7</v>
      </c>
      <c r="H31" s="23" t="s">
        <v>7</v>
      </c>
    </row>
    <row r="32" spans="1:8" ht="12.75">
      <c r="A32" s="16"/>
      <c r="B32" s="17"/>
      <c r="C32" s="15"/>
      <c r="D32" s="13"/>
      <c r="E32" s="29"/>
      <c r="F32" s="14"/>
      <c r="G32" s="23"/>
      <c r="H32" s="23"/>
    </row>
    <row r="33" spans="1:8" ht="47.25">
      <c r="A33" s="25" t="s">
        <v>93</v>
      </c>
      <c r="B33" s="17" t="s">
        <v>9</v>
      </c>
      <c r="C33" s="27" t="s">
        <v>16</v>
      </c>
      <c r="D33" s="13" t="s">
        <v>43</v>
      </c>
      <c r="E33" s="31">
        <v>412000</v>
      </c>
      <c r="F33" s="14" t="s">
        <v>11</v>
      </c>
      <c r="G33" s="23" t="s">
        <v>7</v>
      </c>
      <c r="H33" s="23" t="s">
        <v>7</v>
      </c>
    </row>
    <row r="34" spans="1:8" ht="15.75">
      <c r="A34" s="25"/>
      <c r="B34" s="17"/>
      <c r="C34" s="27"/>
      <c r="D34" s="13"/>
      <c r="E34" s="31"/>
      <c r="F34" s="14"/>
      <c r="G34" s="23"/>
      <c r="H34" s="23"/>
    </row>
    <row r="35" spans="1:8" ht="47.25">
      <c r="A35" s="25" t="s">
        <v>91</v>
      </c>
      <c r="B35" s="17" t="s">
        <v>9</v>
      </c>
      <c r="C35" s="27" t="s">
        <v>16</v>
      </c>
      <c r="D35" s="13" t="s">
        <v>45</v>
      </c>
      <c r="E35" s="31">
        <v>5100000</v>
      </c>
      <c r="F35" s="14" t="s">
        <v>11</v>
      </c>
      <c r="G35" s="23" t="s">
        <v>7</v>
      </c>
      <c r="H35" s="23" t="s">
        <v>7</v>
      </c>
    </row>
    <row r="36" spans="1:8" ht="15.75">
      <c r="A36" s="25"/>
      <c r="B36" s="17"/>
      <c r="C36" s="27"/>
      <c r="D36" s="13"/>
      <c r="E36" s="31"/>
      <c r="F36" s="14"/>
      <c r="G36" s="23"/>
      <c r="H36" s="23"/>
    </row>
    <row r="37" spans="1:8" ht="47.25">
      <c r="A37" s="25" t="s">
        <v>93</v>
      </c>
      <c r="B37" s="17" t="s">
        <v>9</v>
      </c>
      <c r="C37" s="27" t="s">
        <v>16</v>
      </c>
      <c r="D37" s="13" t="s">
        <v>42</v>
      </c>
      <c r="E37" s="31">
        <v>291000</v>
      </c>
      <c r="F37" s="14" t="s">
        <v>11</v>
      </c>
      <c r="G37" s="23" t="s">
        <v>7</v>
      </c>
      <c r="H37" s="23" t="s">
        <v>7</v>
      </c>
    </row>
    <row r="38" spans="1:8" ht="15.75">
      <c r="A38" s="25"/>
      <c r="B38" s="17"/>
      <c r="C38" s="27"/>
      <c r="D38" s="13"/>
      <c r="E38" s="31"/>
      <c r="F38" s="14"/>
      <c r="G38" s="23"/>
      <c r="H38" s="23"/>
    </row>
    <row r="39" spans="1:8" ht="47.25">
      <c r="A39" s="25" t="s">
        <v>93</v>
      </c>
      <c r="B39" s="17" t="s">
        <v>9</v>
      </c>
      <c r="C39" s="27" t="s">
        <v>16</v>
      </c>
      <c r="D39" s="13" t="s">
        <v>46</v>
      </c>
      <c r="E39" s="31">
        <v>1142000</v>
      </c>
      <c r="F39" s="14" t="s">
        <v>11</v>
      </c>
      <c r="G39" s="23" t="s">
        <v>7</v>
      </c>
      <c r="H39" s="23" t="s">
        <v>7</v>
      </c>
    </row>
    <row r="40" spans="1:8" ht="12.75">
      <c r="A40" s="16"/>
      <c r="B40" s="17"/>
      <c r="C40" s="15"/>
      <c r="D40" s="13"/>
      <c r="E40" s="29"/>
      <c r="F40" s="14"/>
      <c r="G40" s="23"/>
      <c r="H40" s="23"/>
    </row>
    <row r="41" spans="1:8" ht="47.25">
      <c r="A41" s="25" t="s">
        <v>94</v>
      </c>
      <c r="B41" s="17" t="s">
        <v>9</v>
      </c>
      <c r="C41" s="27" t="s">
        <v>22</v>
      </c>
      <c r="D41" s="13" t="s">
        <v>24</v>
      </c>
      <c r="E41" s="31">
        <v>9017000</v>
      </c>
      <c r="F41" s="14" t="s">
        <v>11</v>
      </c>
      <c r="G41" s="23" t="s">
        <v>7</v>
      </c>
      <c r="H41" s="23" t="s">
        <v>7</v>
      </c>
    </row>
    <row r="42" spans="1:8" ht="15.75">
      <c r="A42" s="25"/>
      <c r="B42" s="17"/>
      <c r="C42" s="27"/>
      <c r="D42" s="13"/>
      <c r="E42" s="31"/>
      <c r="F42" s="14"/>
      <c r="G42" s="23"/>
      <c r="H42" s="23"/>
    </row>
    <row r="43" spans="1:8" ht="47.25">
      <c r="A43" s="25" t="s">
        <v>95</v>
      </c>
      <c r="B43" s="17" t="s">
        <v>9</v>
      </c>
      <c r="C43" s="27" t="s">
        <v>22</v>
      </c>
      <c r="D43" s="13" t="s">
        <v>42</v>
      </c>
      <c r="E43" s="31">
        <v>1036000</v>
      </c>
      <c r="F43" s="14" t="s">
        <v>11</v>
      </c>
      <c r="G43" s="23" t="s">
        <v>7</v>
      </c>
      <c r="H43" s="23" t="s">
        <v>7</v>
      </c>
    </row>
    <row r="44" spans="1:8" ht="12.75">
      <c r="A44" s="16"/>
      <c r="B44" s="17"/>
      <c r="C44" s="15"/>
      <c r="D44" s="13"/>
      <c r="E44" s="29"/>
      <c r="F44" s="14"/>
      <c r="G44" s="23"/>
      <c r="H44" s="23"/>
    </row>
    <row r="45" spans="1:8" ht="48" thickBot="1">
      <c r="A45" s="25" t="s">
        <v>96</v>
      </c>
      <c r="B45" s="17" t="s">
        <v>9</v>
      </c>
      <c r="C45" s="27" t="s">
        <v>23</v>
      </c>
      <c r="D45" s="13" t="s">
        <v>10</v>
      </c>
      <c r="E45" s="31">
        <v>990000</v>
      </c>
      <c r="F45" s="14" t="s">
        <v>11</v>
      </c>
      <c r="G45" s="23" t="s">
        <v>7</v>
      </c>
      <c r="H45" s="23" t="s">
        <v>7</v>
      </c>
    </row>
    <row r="46" spans="1:8" ht="39" customHeight="1" thickBot="1">
      <c r="A46" s="38" t="s">
        <v>97</v>
      </c>
      <c r="B46" s="43"/>
      <c r="C46" s="44"/>
      <c r="D46" s="45"/>
      <c r="E46" s="46">
        <f>SUM(E7:E45)</f>
        <v>60526000</v>
      </c>
      <c r="F46" s="47"/>
      <c r="G46" s="48"/>
      <c r="H46" s="48"/>
    </row>
    <row r="47" spans="1:8" ht="27" customHeight="1" thickBot="1">
      <c r="A47" s="49" t="s">
        <v>98</v>
      </c>
      <c r="B47" s="50"/>
      <c r="C47" s="51"/>
      <c r="D47" s="52"/>
      <c r="E47" s="53"/>
      <c r="F47" s="54"/>
      <c r="G47" s="55"/>
      <c r="H47" s="55"/>
    </row>
    <row r="48" spans="1:8" ht="12.75">
      <c r="A48" s="16"/>
      <c r="B48" s="17"/>
      <c r="C48" s="15"/>
      <c r="D48" s="13"/>
      <c r="E48" s="29"/>
      <c r="F48" s="14"/>
      <c r="G48" s="23"/>
      <c r="H48" s="23"/>
    </row>
    <row r="49" spans="1:8" ht="47.25">
      <c r="A49" s="16" t="s">
        <v>27</v>
      </c>
      <c r="B49" s="17" t="s">
        <v>25</v>
      </c>
      <c r="C49" s="27" t="s">
        <v>12</v>
      </c>
      <c r="D49" s="13" t="s">
        <v>26</v>
      </c>
      <c r="E49" s="31">
        <v>5477000</v>
      </c>
      <c r="F49" s="37" t="s">
        <v>28</v>
      </c>
      <c r="G49" s="23" t="s">
        <v>7</v>
      </c>
      <c r="H49" s="23" t="s">
        <v>7</v>
      </c>
    </row>
    <row r="50" spans="1:8" ht="12.75">
      <c r="A50" s="16"/>
      <c r="B50" s="17"/>
      <c r="C50" s="15"/>
      <c r="D50" s="13"/>
      <c r="E50" s="29"/>
      <c r="F50" s="14"/>
      <c r="G50" s="23"/>
      <c r="H50" s="23"/>
    </row>
    <row r="51" spans="1:8" ht="47.25">
      <c r="A51" s="16" t="s">
        <v>29</v>
      </c>
      <c r="B51" s="17" t="s">
        <v>9</v>
      </c>
      <c r="C51" s="27" t="s">
        <v>8</v>
      </c>
      <c r="D51" s="13" t="s">
        <v>30</v>
      </c>
      <c r="E51" s="31">
        <v>2066000</v>
      </c>
      <c r="F51" s="37" t="s">
        <v>80</v>
      </c>
      <c r="G51" s="23" t="s">
        <v>7</v>
      </c>
      <c r="H51" s="23" t="s">
        <v>7</v>
      </c>
    </row>
    <row r="52" spans="1:8" ht="12.75">
      <c r="A52" s="16"/>
      <c r="B52" s="17"/>
      <c r="C52" s="15"/>
      <c r="D52" s="13"/>
      <c r="E52" s="29"/>
      <c r="F52" s="37"/>
      <c r="G52" s="23"/>
      <c r="H52" s="23"/>
    </row>
    <row r="53" spans="1:8" ht="47.25">
      <c r="A53" s="32" t="s">
        <v>31</v>
      </c>
      <c r="B53" s="33" t="s">
        <v>9</v>
      </c>
      <c r="C53" s="34" t="s">
        <v>8</v>
      </c>
      <c r="D53" s="35" t="s">
        <v>10</v>
      </c>
      <c r="E53" s="31">
        <v>17400000</v>
      </c>
      <c r="F53" s="37" t="s">
        <v>32</v>
      </c>
      <c r="G53" s="36" t="s">
        <v>7</v>
      </c>
      <c r="H53" s="36" t="s">
        <v>7</v>
      </c>
    </row>
    <row r="54" spans="1:8" ht="12.75">
      <c r="A54" s="16"/>
      <c r="B54" s="17"/>
      <c r="C54" s="15"/>
      <c r="D54" s="13"/>
      <c r="E54" s="29"/>
      <c r="F54" s="14"/>
      <c r="G54" s="23"/>
      <c r="H54" s="23"/>
    </row>
    <row r="55" spans="1:8" ht="48">
      <c r="A55" s="16" t="s">
        <v>34</v>
      </c>
      <c r="B55" s="33" t="s">
        <v>9</v>
      </c>
      <c r="C55" s="34" t="s">
        <v>8</v>
      </c>
      <c r="D55" s="35" t="s">
        <v>10</v>
      </c>
      <c r="E55" s="31">
        <v>3464000</v>
      </c>
      <c r="F55" s="14" t="s">
        <v>33</v>
      </c>
      <c r="G55" s="23" t="s">
        <v>7</v>
      </c>
      <c r="H55" s="23" t="s">
        <v>7</v>
      </c>
    </row>
    <row r="56" spans="1:8" ht="12.75">
      <c r="A56" s="16"/>
      <c r="B56" s="17"/>
      <c r="C56" s="15"/>
      <c r="D56" s="13"/>
      <c r="E56" s="31"/>
      <c r="F56" s="14"/>
      <c r="G56" s="23"/>
      <c r="H56" s="23"/>
    </row>
    <row r="57" spans="1:8" ht="216">
      <c r="A57" s="16" t="s">
        <v>35</v>
      </c>
      <c r="B57" s="33" t="s">
        <v>9</v>
      </c>
      <c r="C57" s="34" t="s">
        <v>17</v>
      </c>
      <c r="D57" s="35" t="s">
        <v>19</v>
      </c>
      <c r="E57" s="31">
        <v>22844000</v>
      </c>
      <c r="F57" s="14" t="s">
        <v>33</v>
      </c>
      <c r="G57" s="23" t="s">
        <v>7</v>
      </c>
      <c r="H57" s="23" t="s">
        <v>7</v>
      </c>
    </row>
    <row r="58" spans="1:8" ht="15.75">
      <c r="A58" s="16"/>
      <c r="B58" s="33"/>
      <c r="C58" s="34"/>
      <c r="D58" s="35"/>
      <c r="E58" s="31"/>
      <c r="F58" s="14"/>
      <c r="G58" s="23"/>
      <c r="H58" s="23"/>
    </row>
    <row r="59" spans="1:8" ht="47.25">
      <c r="A59" s="16" t="s">
        <v>81</v>
      </c>
      <c r="B59" s="17" t="s">
        <v>9</v>
      </c>
      <c r="C59" s="27" t="s">
        <v>17</v>
      </c>
      <c r="D59" s="13" t="s">
        <v>19</v>
      </c>
      <c r="E59" s="63">
        <v>924000</v>
      </c>
      <c r="F59" s="37" t="s">
        <v>75</v>
      </c>
      <c r="G59" s="23" t="s">
        <v>7</v>
      </c>
      <c r="H59" s="23" t="s">
        <v>7</v>
      </c>
    </row>
    <row r="60" spans="1:8" ht="12.75">
      <c r="A60" s="16"/>
      <c r="B60" s="17"/>
      <c r="C60" s="15"/>
      <c r="D60" s="13"/>
      <c r="E60" s="64"/>
      <c r="F60" s="14"/>
      <c r="G60" s="23"/>
      <c r="H60" s="23"/>
    </row>
    <row r="61" spans="1:8" ht="47.25">
      <c r="A61" s="16" t="s">
        <v>82</v>
      </c>
      <c r="B61" s="17" t="s">
        <v>9</v>
      </c>
      <c r="C61" s="27" t="s">
        <v>17</v>
      </c>
      <c r="D61" s="13" t="s">
        <v>19</v>
      </c>
      <c r="E61" s="63">
        <v>900000</v>
      </c>
      <c r="F61" s="37" t="s">
        <v>75</v>
      </c>
      <c r="G61" s="23" t="s">
        <v>7</v>
      </c>
      <c r="H61" s="23" t="s">
        <v>7</v>
      </c>
    </row>
    <row r="62" spans="1:8" ht="15.75">
      <c r="A62" s="16"/>
      <c r="B62" s="33"/>
      <c r="C62" s="34"/>
      <c r="D62" s="35"/>
      <c r="E62" s="31"/>
      <c r="F62" s="14"/>
      <c r="G62" s="23"/>
      <c r="H62" s="23"/>
    </row>
    <row r="63" spans="1:8" ht="47.25">
      <c r="A63" s="16" t="s">
        <v>74</v>
      </c>
      <c r="B63" s="33" t="s">
        <v>9</v>
      </c>
      <c r="C63" s="34" t="s">
        <v>16</v>
      </c>
      <c r="D63" s="35" t="s">
        <v>45</v>
      </c>
      <c r="E63" s="31">
        <v>2629000</v>
      </c>
      <c r="F63" s="14" t="s">
        <v>73</v>
      </c>
      <c r="G63" s="23" t="s">
        <v>7</v>
      </c>
      <c r="H63" s="23" t="s">
        <v>7</v>
      </c>
    </row>
    <row r="64" spans="1:8" ht="12.75">
      <c r="A64" s="16"/>
      <c r="B64" s="17"/>
      <c r="C64" s="15"/>
      <c r="D64" s="13"/>
      <c r="E64" s="29"/>
      <c r="F64" s="14"/>
      <c r="G64" s="23"/>
      <c r="H64" s="23"/>
    </row>
    <row r="65" spans="1:8" ht="47.25">
      <c r="A65" s="16" t="s">
        <v>36</v>
      </c>
      <c r="B65" s="33" t="s">
        <v>9</v>
      </c>
      <c r="C65" s="34" t="s">
        <v>8</v>
      </c>
      <c r="D65" s="35" t="s">
        <v>10</v>
      </c>
      <c r="E65" s="31">
        <v>1341000</v>
      </c>
      <c r="F65" s="37" t="s">
        <v>32</v>
      </c>
      <c r="G65" s="23" t="s">
        <v>7</v>
      </c>
      <c r="H65" s="23" t="s">
        <v>7</v>
      </c>
    </row>
    <row r="66" spans="1:8" ht="12.75">
      <c r="A66" s="16"/>
      <c r="B66" s="17"/>
      <c r="C66" s="15"/>
      <c r="D66" s="13"/>
      <c r="E66" s="29"/>
      <c r="F66" s="14"/>
      <c r="G66" s="23"/>
      <c r="H66" s="23"/>
    </row>
    <row r="67" spans="1:8" ht="47.25">
      <c r="A67" s="16" t="s">
        <v>78</v>
      </c>
      <c r="B67" s="33" t="s">
        <v>9</v>
      </c>
      <c r="C67" s="34" t="s">
        <v>8</v>
      </c>
      <c r="D67" s="35" t="s">
        <v>10</v>
      </c>
      <c r="E67" s="31">
        <v>9800000</v>
      </c>
      <c r="F67" s="14" t="s">
        <v>28</v>
      </c>
      <c r="G67" s="23" t="s">
        <v>7</v>
      </c>
      <c r="H67" s="23" t="s">
        <v>7</v>
      </c>
    </row>
    <row r="68" spans="1:8" ht="12.75">
      <c r="A68" s="16"/>
      <c r="B68" s="17"/>
      <c r="C68" s="15"/>
      <c r="D68" s="13"/>
      <c r="E68" s="29"/>
      <c r="F68" s="14"/>
      <c r="G68" s="23"/>
      <c r="H68" s="23"/>
    </row>
    <row r="69" spans="1:8" ht="47.25">
      <c r="A69" s="16" t="s">
        <v>38</v>
      </c>
      <c r="B69" s="33" t="s">
        <v>9</v>
      </c>
      <c r="C69" s="34" t="s">
        <v>8</v>
      </c>
      <c r="D69" s="35" t="s">
        <v>10</v>
      </c>
      <c r="E69" s="31">
        <v>4339000</v>
      </c>
      <c r="F69" s="14" t="s">
        <v>28</v>
      </c>
      <c r="G69" s="23" t="s">
        <v>7</v>
      </c>
      <c r="H69" s="23" t="s">
        <v>7</v>
      </c>
    </row>
    <row r="70" spans="1:8" ht="12.75">
      <c r="A70" s="16"/>
      <c r="B70" s="17"/>
      <c r="C70" s="15"/>
      <c r="D70" s="13"/>
      <c r="E70" s="31"/>
      <c r="F70" s="14"/>
      <c r="G70" s="23"/>
      <c r="H70" s="23"/>
    </row>
    <row r="71" spans="1:8" ht="47.25">
      <c r="A71" s="16" t="s">
        <v>39</v>
      </c>
      <c r="B71" s="33" t="s">
        <v>9</v>
      </c>
      <c r="C71" s="34" t="s">
        <v>8</v>
      </c>
      <c r="D71" s="35" t="s">
        <v>10</v>
      </c>
      <c r="E71" s="31">
        <v>11600000</v>
      </c>
      <c r="F71" s="14" t="s">
        <v>28</v>
      </c>
      <c r="G71" s="23" t="s">
        <v>7</v>
      </c>
      <c r="H71" s="23" t="s">
        <v>7</v>
      </c>
    </row>
    <row r="72" spans="1:8" ht="12.75">
      <c r="A72" s="16"/>
      <c r="B72" s="17"/>
      <c r="C72" s="15"/>
      <c r="D72" s="13"/>
      <c r="E72" s="29"/>
      <c r="F72" s="14"/>
      <c r="G72" s="23"/>
      <c r="H72" s="23"/>
    </row>
    <row r="73" spans="1:8" ht="47.25">
      <c r="A73" s="16" t="s">
        <v>40</v>
      </c>
      <c r="B73" s="33" t="s">
        <v>9</v>
      </c>
      <c r="C73" s="34" t="s">
        <v>17</v>
      </c>
      <c r="D73" s="35" t="s">
        <v>19</v>
      </c>
      <c r="E73" s="31">
        <v>6900000</v>
      </c>
      <c r="F73" s="37" t="s">
        <v>77</v>
      </c>
      <c r="G73" s="23" t="s">
        <v>7</v>
      </c>
      <c r="H73" s="23" t="s">
        <v>7</v>
      </c>
    </row>
    <row r="74" spans="1:8" ht="12.75">
      <c r="A74" s="16"/>
      <c r="B74" s="17"/>
      <c r="C74" s="15"/>
      <c r="D74" s="13"/>
      <c r="E74" s="29"/>
      <c r="F74" s="14"/>
      <c r="G74" s="23"/>
      <c r="H74" s="23"/>
    </row>
    <row r="75" spans="1:8" ht="47.25">
      <c r="A75" s="16" t="s">
        <v>41</v>
      </c>
      <c r="B75" s="33" t="s">
        <v>9</v>
      </c>
      <c r="C75" s="34" t="s">
        <v>23</v>
      </c>
      <c r="D75" s="35" t="s">
        <v>19</v>
      </c>
      <c r="E75" s="31">
        <v>900000</v>
      </c>
      <c r="F75" s="37" t="s">
        <v>76</v>
      </c>
      <c r="G75" s="23" t="s">
        <v>7</v>
      </c>
      <c r="H75" s="23" t="s">
        <v>7</v>
      </c>
    </row>
    <row r="76" spans="1:8" ht="16.5" thickBot="1">
      <c r="A76" s="16"/>
      <c r="B76" s="33"/>
      <c r="C76" s="34"/>
      <c r="D76" s="35"/>
      <c r="E76" s="31"/>
      <c r="F76" s="37"/>
      <c r="G76" s="23"/>
      <c r="H76" s="23"/>
    </row>
    <row r="77" spans="1:8" ht="24.75" thickBot="1">
      <c r="A77" s="49" t="s">
        <v>99</v>
      </c>
      <c r="B77" s="50"/>
      <c r="C77" s="51"/>
      <c r="D77" s="52"/>
      <c r="E77" s="53">
        <f>SUM(E49:E76)</f>
        <v>90584000</v>
      </c>
      <c r="F77" s="54"/>
      <c r="G77" s="55"/>
      <c r="H77" s="55"/>
    </row>
    <row r="78" spans="1:8" ht="24.75" thickBot="1">
      <c r="A78" s="62" t="s">
        <v>100</v>
      </c>
      <c r="B78" s="56"/>
      <c r="C78" s="57"/>
      <c r="D78" s="58"/>
      <c r="E78" s="59"/>
      <c r="F78" s="60"/>
      <c r="G78" s="61"/>
      <c r="H78" s="61"/>
    </row>
    <row r="79" spans="1:8" ht="15.75">
      <c r="A79" s="16"/>
      <c r="B79" s="33"/>
      <c r="C79" s="34"/>
      <c r="D79" s="35"/>
      <c r="E79" s="31"/>
      <c r="F79" s="37"/>
      <c r="G79" s="23"/>
      <c r="H79" s="23"/>
    </row>
    <row r="80" spans="1:8" ht="96">
      <c r="A80" s="16" t="s">
        <v>64</v>
      </c>
      <c r="B80" s="33" t="s">
        <v>62</v>
      </c>
      <c r="C80" s="34" t="s">
        <v>63</v>
      </c>
      <c r="D80" s="35" t="s">
        <v>54</v>
      </c>
      <c r="E80" s="31">
        <v>109668000</v>
      </c>
      <c r="F80" s="37" t="s">
        <v>66</v>
      </c>
      <c r="G80" s="23"/>
      <c r="H80" s="23" t="s">
        <v>7</v>
      </c>
    </row>
    <row r="81" spans="1:8" ht="15.75">
      <c r="A81" s="16"/>
      <c r="B81" s="33"/>
      <c r="C81" s="34"/>
      <c r="D81" s="35"/>
      <c r="E81" s="31"/>
      <c r="F81" s="37"/>
      <c r="G81" s="23"/>
      <c r="H81" s="23"/>
    </row>
    <row r="82" spans="1:8" ht="48">
      <c r="A82" s="16" t="s">
        <v>65</v>
      </c>
      <c r="B82" s="33" t="s">
        <v>62</v>
      </c>
      <c r="C82" s="34" t="s">
        <v>63</v>
      </c>
      <c r="D82" s="35" t="s">
        <v>55</v>
      </c>
      <c r="E82" s="31">
        <v>-14086000</v>
      </c>
      <c r="F82" s="37" t="s">
        <v>67</v>
      </c>
      <c r="G82" s="23"/>
      <c r="H82" s="23" t="s">
        <v>7</v>
      </c>
    </row>
    <row r="83" spans="1:8" ht="15.75">
      <c r="A83" s="16"/>
      <c r="B83" s="33"/>
      <c r="C83" s="34"/>
      <c r="D83" s="35"/>
      <c r="E83" s="31"/>
      <c r="F83" s="37"/>
      <c r="G83" s="23"/>
      <c r="H83" s="23"/>
    </row>
    <row r="84" spans="1:8" ht="47.25">
      <c r="A84" s="16" t="s">
        <v>64</v>
      </c>
      <c r="B84" s="33" t="s">
        <v>62</v>
      </c>
      <c r="C84" s="34" t="s">
        <v>63</v>
      </c>
      <c r="D84" s="35" t="s">
        <v>56</v>
      </c>
      <c r="E84" s="31">
        <v>8770000</v>
      </c>
      <c r="F84" s="37" t="s">
        <v>68</v>
      </c>
      <c r="G84" s="23"/>
      <c r="H84" s="23" t="s">
        <v>7</v>
      </c>
    </row>
    <row r="85" spans="1:8" ht="15.75">
      <c r="A85" s="16"/>
      <c r="B85" s="33"/>
      <c r="C85" s="34"/>
      <c r="D85" s="35"/>
      <c r="E85" s="31"/>
      <c r="F85" s="37"/>
      <c r="G85" s="23"/>
      <c r="H85" s="23"/>
    </row>
    <row r="86" spans="1:8" ht="47.25">
      <c r="A86" s="16" t="s">
        <v>65</v>
      </c>
      <c r="B86" s="33" t="s">
        <v>62</v>
      </c>
      <c r="C86" s="34" t="s">
        <v>63</v>
      </c>
      <c r="D86" s="35" t="s">
        <v>57</v>
      </c>
      <c r="E86" s="31">
        <v>-933000</v>
      </c>
      <c r="F86" s="37" t="s">
        <v>69</v>
      </c>
      <c r="G86" s="23"/>
      <c r="H86" s="23" t="s">
        <v>7</v>
      </c>
    </row>
    <row r="87" spans="1:8" ht="15.75">
      <c r="A87" s="16"/>
      <c r="B87" s="33"/>
      <c r="C87" s="34"/>
      <c r="D87" s="35"/>
      <c r="E87" s="31"/>
      <c r="F87" s="37"/>
      <c r="G87" s="23"/>
      <c r="H87" s="23"/>
    </row>
    <row r="88" spans="1:8" ht="47.25">
      <c r="A88" s="16" t="s">
        <v>64</v>
      </c>
      <c r="B88" s="33" t="s">
        <v>62</v>
      </c>
      <c r="C88" s="34" t="s">
        <v>63</v>
      </c>
      <c r="D88" s="35" t="s">
        <v>58</v>
      </c>
      <c r="E88" s="31">
        <v>615000</v>
      </c>
      <c r="F88" s="37" t="s">
        <v>69</v>
      </c>
      <c r="G88" s="23"/>
      <c r="H88" s="23" t="s">
        <v>7</v>
      </c>
    </row>
    <row r="89" spans="1:8" ht="15.75">
      <c r="A89" s="16"/>
      <c r="B89" s="33"/>
      <c r="C89" s="34"/>
      <c r="D89" s="35"/>
      <c r="E89" s="31"/>
      <c r="F89" s="37"/>
      <c r="G89" s="23"/>
      <c r="H89" s="23"/>
    </row>
    <row r="90" spans="1:8" ht="60">
      <c r="A90" s="16" t="s">
        <v>64</v>
      </c>
      <c r="B90" s="33" t="s">
        <v>62</v>
      </c>
      <c r="C90" s="34" t="s">
        <v>63</v>
      </c>
      <c r="D90" s="35" t="s">
        <v>59</v>
      </c>
      <c r="E90" s="31">
        <v>109697000</v>
      </c>
      <c r="F90" s="37" t="s">
        <v>70</v>
      </c>
      <c r="G90" s="23"/>
      <c r="H90" s="23" t="s">
        <v>7</v>
      </c>
    </row>
    <row r="91" spans="1:8" ht="15.75">
      <c r="A91" s="16"/>
      <c r="B91" s="33"/>
      <c r="C91" s="34"/>
      <c r="D91" s="35"/>
      <c r="E91" s="31"/>
      <c r="F91" s="37"/>
      <c r="G91" s="23"/>
      <c r="H91" s="23"/>
    </row>
    <row r="92" spans="1:8" ht="47.25">
      <c r="A92" s="16" t="s">
        <v>65</v>
      </c>
      <c r="B92" s="33" t="s">
        <v>62</v>
      </c>
      <c r="C92" s="34" t="s">
        <v>63</v>
      </c>
      <c r="D92" s="35" t="s">
        <v>61</v>
      </c>
      <c r="E92" s="31">
        <v>-6712000</v>
      </c>
      <c r="F92" s="37" t="s">
        <v>71</v>
      </c>
      <c r="G92" s="23"/>
      <c r="H92" s="23" t="s">
        <v>7</v>
      </c>
    </row>
    <row r="93" spans="1:8" ht="15.75">
      <c r="A93" s="16"/>
      <c r="B93" s="33"/>
      <c r="C93" s="34"/>
      <c r="D93" s="35"/>
      <c r="E93" s="31"/>
      <c r="F93" s="37"/>
      <c r="G93" s="23"/>
      <c r="H93" s="23"/>
    </row>
    <row r="94" spans="1:8" ht="47.25">
      <c r="A94" s="16" t="s">
        <v>64</v>
      </c>
      <c r="B94" s="33" t="s">
        <v>62</v>
      </c>
      <c r="C94" s="34" t="s">
        <v>63</v>
      </c>
      <c r="D94" s="35" t="s">
        <v>60</v>
      </c>
      <c r="E94" s="31">
        <v>70487000</v>
      </c>
      <c r="F94" s="37" t="s">
        <v>72</v>
      </c>
      <c r="G94" s="23"/>
      <c r="H94" s="23" t="s">
        <v>7</v>
      </c>
    </row>
    <row r="95" spans="1:8" ht="16.5" thickBot="1">
      <c r="A95" s="16"/>
      <c r="B95" s="33"/>
      <c r="C95" s="34"/>
      <c r="D95" s="35"/>
      <c r="E95" s="31"/>
      <c r="F95" s="37"/>
      <c r="G95" s="23"/>
      <c r="H95" s="23"/>
    </row>
    <row r="96" spans="1:8" ht="24.75" thickBot="1">
      <c r="A96" s="62" t="s">
        <v>101</v>
      </c>
      <c r="B96" s="56"/>
      <c r="C96" s="57"/>
      <c r="D96" s="58"/>
      <c r="E96" s="59">
        <f>SUM(E80:E95)</f>
        <v>277506000</v>
      </c>
      <c r="F96" s="60"/>
      <c r="G96" s="61"/>
      <c r="H96" s="61"/>
    </row>
    <row r="97" spans="1:8" ht="15.75">
      <c r="A97" s="16"/>
      <c r="B97" s="33"/>
      <c r="C97" s="34"/>
      <c r="D97" s="35"/>
      <c r="E97" s="31"/>
      <c r="F97" s="37"/>
      <c r="G97" s="23"/>
      <c r="H97" s="23"/>
    </row>
    <row r="98" spans="1:8" ht="24">
      <c r="A98" s="18" t="s">
        <v>52</v>
      </c>
      <c r="B98" s="26"/>
      <c r="C98" s="28"/>
      <c r="D98" s="19"/>
      <c r="E98" s="30">
        <f>E46+E77</f>
        <v>151110000</v>
      </c>
      <c r="F98" s="20"/>
      <c r="G98" s="21"/>
      <c r="H98" s="21"/>
    </row>
    <row r="99" spans="1:8" ht="15.75">
      <c r="A99" s="16"/>
      <c r="B99" s="33"/>
      <c r="C99" s="34"/>
      <c r="D99" s="35"/>
      <c r="E99" s="31"/>
      <c r="F99" s="37"/>
      <c r="G99" s="23"/>
      <c r="H99" s="23"/>
    </row>
    <row r="100" spans="1:8" ht="24">
      <c r="A100" s="18" t="s">
        <v>53</v>
      </c>
      <c r="B100" s="26"/>
      <c r="C100" s="28"/>
      <c r="D100" s="19"/>
      <c r="E100" s="30">
        <f>E96</f>
        <v>277506000</v>
      </c>
      <c r="F100" s="20"/>
      <c r="G100" s="21"/>
      <c r="H100" s="21"/>
    </row>
    <row r="101" spans="1:8" ht="15.75">
      <c r="A101" s="16"/>
      <c r="B101" s="33"/>
      <c r="C101" s="34"/>
      <c r="D101" s="35"/>
      <c r="E101" s="31"/>
      <c r="F101" s="37"/>
      <c r="G101" s="23"/>
      <c r="H101" s="23"/>
    </row>
    <row r="102" spans="1:8" ht="24">
      <c r="A102" s="18" t="s">
        <v>20</v>
      </c>
      <c r="B102" s="26"/>
      <c r="C102" s="28"/>
      <c r="D102" s="19"/>
      <c r="E102" s="30">
        <f>E98+E100</f>
        <v>428616000</v>
      </c>
      <c r="F102" s="20"/>
      <c r="G102" s="21"/>
      <c r="H102" s="21"/>
    </row>
    <row r="106" ht="12.75" customHeight="1">
      <c r="A106" s="22"/>
    </row>
  </sheetData>
  <printOptions/>
  <pageMargins left="0.3937007874015748" right="0.3937007874015748" top="0.984251968503937" bottom="0.984251968503937" header="0" footer="0"/>
  <pageSetup horizontalDpi="600" verticalDpi="600" orientation="portrait" paperSize="9" scale="63" r:id="rId1"/>
  <headerFooter alignWithMargins="0">
    <oddHeader>&amp;LBørne- og Ungdomsforvaltningens årsregnskab 2007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2008-03-02T14:13:39Z</cp:lastPrinted>
  <dcterms:created xsi:type="dcterms:W3CDTF">2006-10-05T12:12:15Z</dcterms:created>
  <dcterms:modified xsi:type="dcterms:W3CDTF">2008-03-06T09:24:32Z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