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80" windowWidth="14475" windowHeight="7680" activeTab="0"/>
  </bookViews>
  <sheets>
    <sheet name="Serviceudgifter" sheetId="1" r:id="rId1"/>
    <sheet name="Ark2" sheetId="2" r:id="rId2"/>
    <sheet name="Ark3" sheetId="3" r:id="rId3"/>
  </sheets>
  <externalReferences>
    <externalReference r:id="rId6"/>
    <externalReference r:id="rId7"/>
  </externalReferences>
  <definedNames>
    <definedName name="_xlnm.Print_Area" localSheetId="0">'Serviceudgifter'!$A$1:$G$29</definedName>
  </definedNames>
  <calcPr fullCalcOnLoad="1"/>
</workbook>
</file>

<file path=xl/sharedStrings.xml><?xml version="1.0" encoding="utf-8"?>
<sst xmlns="http://schemas.openxmlformats.org/spreadsheetml/2006/main" count="32" uniqueCount="29">
  <si>
    <t>Børne- og Ungdomsforvaltningen</t>
  </si>
  <si>
    <t>Vedtaget Budget</t>
  </si>
  <si>
    <t>Forventet regnskab</t>
  </si>
  <si>
    <t>Udgifter</t>
  </si>
  <si>
    <t>Indtægter</t>
  </si>
  <si>
    <t>Netto</t>
  </si>
  <si>
    <t>Hovedfunktion 0-6</t>
  </si>
  <si>
    <t>Hovedfunktion 1</t>
  </si>
  <si>
    <t>3.30.45 Erhversgrunduddannelser</t>
  </si>
  <si>
    <t>3.38.77 Daghøjskoler</t>
  </si>
  <si>
    <t>5.46.60 Introduktionsprogram mv.</t>
  </si>
  <si>
    <t>5.46.61 Introduktionsydelse</t>
  </si>
  <si>
    <t>5.46.65 Repatriering</t>
  </si>
  <si>
    <t>5.48.67 Personlige tillæg mv.</t>
  </si>
  <si>
    <t>5.48.68 Førtidspension 50 %</t>
  </si>
  <si>
    <t>5.48.69 Førtidspension 35 % før 1. januar 2003</t>
  </si>
  <si>
    <t>5.48.70 Førtidspension 35 % efter 1. januar 2003</t>
  </si>
  <si>
    <t>5.57.71 Sygedagpenge</t>
  </si>
  <si>
    <t>5.57.72 Sociale formål</t>
  </si>
  <si>
    <t>5.57.73 Kontanthjælp</t>
  </si>
  <si>
    <t>5.57.74 Kontanthjælp, vedr. visse grupper flygtninge</t>
  </si>
  <si>
    <t>5.57.75 Aktiverede kontanthjælpsmodt.</t>
  </si>
  <si>
    <t>5.57.76 Boligydelse til pensionister</t>
  </si>
  <si>
    <t>5.57.77 Boligsikring</t>
  </si>
  <si>
    <t>5.58.80 Revalidering undtagen dr. 1 grp. 004 og 005</t>
  </si>
  <si>
    <t>5.58.81 Løntilskud til personer i fleksjob m.v.</t>
  </si>
  <si>
    <t>5.68.98 Beskæftigelsesordninger</t>
  </si>
  <si>
    <t>Serviceudgifter</t>
  </si>
  <si>
    <t>De samlede serviceudgifter for 2007 i Børne- og Ungdomsforvaltningen forventes at ligge ca. 504,2 mill. kr. højere end det vedtagne budget 2007. Den store overskridelse skyldes primært tre ting. Overførsler fra 2006 i form af tillægsbevillinger til 2007, øget budgetbehov i 2007 på 137,0 mill. kr. samt en tillægsbevilling på over 269,6 mill. kr. som følge af huslejekorrektion.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</si>
</sst>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sels\Lokale%20indstillinger\Temporary%20Internet%20Files\OLK3D5\B&#248;rne-%20og%20ungdomsforvaltningen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6;konomi\Afddata\KRILAM\Regnskabsprognosen%20marts%202007\Regnskabsprognose%20april%2003%2005%2007\Bilag%20til%20aprilprognosen%20(03%2005%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delser"/>
      <sheetName val="Serviceudgifter"/>
      <sheetName val="Prognoseark"/>
    </sheetNames>
    <sheetDataSet>
      <sheetData sheetId="2">
        <row r="5">
          <cell r="B5">
            <v>383458</v>
          </cell>
          <cell r="C5">
            <v>15960</v>
          </cell>
        </row>
        <row r="14">
          <cell r="B14">
            <v>7752892</v>
          </cell>
          <cell r="C14">
            <v>1208735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se for 2007"/>
      <sheetName val="1. Kvartalsregnskab for 2007"/>
      <sheetName val="Ydelser"/>
      <sheetName val="Serviceudgifter"/>
      <sheetName val="Prognoseark"/>
      <sheetName val="Finansiering af 11,1 mill. kr."/>
      <sheetName val="Mål- og resultatkrav"/>
    </sheetNames>
    <sheetDataSet>
      <sheetData sheetId="0">
        <row r="555">
          <cell r="C555">
            <v>7111726.1214000005</v>
          </cell>
        </row>
        <row r="560">
          <cell r="C560">
            <v>243156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4.7109375" style="0" bestFit="1" customWidth="1"/>
    <col min="2" max="7" width="11.28125" style="0" customWidth="1"/>
  </cols>
  <sheetData>
    <row r="1" ht="12.75">
      <c r="A1" s="1" t="s">
        <v>0</v>
      </c>
    </row>
    <row r="2" ht="13.5" thickBot="1">
      <c r="A2" s="2"/>
    </row>
    <row r="3" spans="1:7" ht="12.75">
      <c r="A3" s="3"/>
      <c r="B3" s="4" t="s">
        <v>1</v>
      </c>
      <c r="C3" s="5"/>
      <c r="D3" s="5"/>
      <c r="E3" s="4" t="s">
        <v>2</v>
      </c>
      <c r="F3" s="5"/>
      <c r="G3" s="6"/>
    </row>
    <row r="4" spans="1:7" ht="13.5" thickBot="1">
      <c r="A4" s="7"/>
      <c r="B4" s="7" t="s">
        <v>3</v>
      </c>
      <c r="C4" s="8" t="s">
        <v>4</v>
      </c>
      <c r="D4" s="8" t="s">
        <v>5</v>
      </c>
      <c r="E4" s="7" t="s">
        <v>3</v>
      </c>
      <c r="F4" s="8" t="s">
        <v>4</v>
      </c>
      <c r="G4" s="9" t="s">
        <v>5</v>
      </c>
    </row>
    <row r="5" spans="1:7" ht="12.75">
      <c r="A5" s="3" t="s">
        <v>6</v>
      </c>
      <c r="B5" s="10">
        <f>'[1]Prognoseark'!B5+'[1]Prognoseark'!B14</f>
        <v>8136350</v>
      </c>
      <c r="C5" s="11">
        <f>'[1]Prognoseark'!C5+'[1]Prognoseark'!C14</f>
        <v>1224695</v>
      </c>
      <c r="D5" s="11">
        <f aca="true" t="shared" si="0" ref="D5:D26">B5-C5</f>
        <v>6911655</v>
      </c>
      <c r="E5" s="10">
        <f>'[2]Prognose for 2007'!C555+'[2]Prognose for 2007'!C560+C5-1500+J8</f>
        <v>8578077.1214</v>
      </c>
      <c r="F5" s="11">
        <f>C5-1500</f>
        <v>1223195</v>
      </c>
      <c r="G5" s="12">
        <f aca="true" t="shared" si="1" ref="G5:G26">E5-F5</f>
        <v>7354882.1214000005</v>
      </c>
    </row>
    <row r="6" spans="1:7" ht="12.75">
      <c r="A6" s="7" t="s">
        <v>7</v>
      </c>
      <c r="B6" s="13">
        <v>0</v>
      </c>
      <c r="C6" s="14">
        <v>0</v>
      </c>
      <c r="D6" s="14">
        <f t="shared" si="0"/>
        <v>0</v>
      </c>
      <c r="E6" s="13"/>
      <c r="F6" s="14"/>
      <c r="G6" s="15">
        <f t="shared" si="1"/>
        <v>0</v>
      </c>
    </row>
    <row r="7" spans="1:7" ht="12.75">
      <c r="A7" s="7"/>
      <c r="B7" s="13"/>
      <c r="C7" s="14"/>
      <c r="D7" s="14">
        <f t="shared" si="0"/>
        <v>0</v>
      </c>
      <c r="E7" s="13"/>
      <c r="F7" s="14"/>
      <c r="G7" s="15">
        <f t="shared" si="1"/>
        <v>0</v>
      </c>
    </row>
    <row r="8" spans="1:7" ht="12.75">
      <c r="A8" s="7" t="s">
        <v>8</v>
      </c>
      <c r="B8" s="13">
        <v>10017</v>
      </c>
      <c r="C8" s="14">
        <v>633</v>
      </c>
      <c r="D8" s="14">
        <f t="shared" si="0"/>
        <v>9384</v>
      </c>
      <c r="E8" s="13">
        <v>10030</v>
      </c>
      <c r="F8" s="14">
        <v>633</v>
      </c>
      <c r="G8" s="15">
        <f t="shared" si="1"/>
        <v>9397</v>
      </c>
    </row>
    <row r="9" spans="1:7" ht="12.75">
      <c r="A9" s="7" t="s">
        <v>9</v>
      </c>
      <c r="B9" s="13"/>
      <c r="C9" s="14"/>
      <c r="D9" s="14">
        <f t="shared" si="0"/>
        <v>0</v>
      </c>
      <c r="E9" s="13"/>
      <c r="F9" s="14"/>
      <c r="G9" s="15">
        <f t="shared" si="1"/>
        <v>0</v>
      </c>
    </row>
    <row r="10" spans="1:7" ht="12.75">
      <c r="A10" s="7" t="s">
        <v>10</v>
      </c>
      <c r="B10" s="13"/>
      <c r="C10" s="14"/>
      <c r="D10" s="14">
        <f t="shared" si="0"/>
        <v>0</v>
      </c>
      <c r="E10" s="13"/>
      <c r="F10" s="14"/>
      <c r="G10" s="15">
        <f t="shared" si="1"/>
        <v>0</v>
      </c>
    </row>
    <row r="11" spans="1:7" ht="12.75">
      <c r="A11" s="7" t="s">
        <v>11</v>
      </c>
      <c r="B11" s="13"/>
      <c r="C11" s="14"/>
      <c r="D11" s="14">
        <f t="shared" si="0"/>
        <v>0</v>
      </c>
      <c r="E11" s="13"/>
      <c r="F11" s="14"/>
      <c r="G11" s="15">
        <f t="shared" si="1"/>
        <v>0</v>
      </c>
    </row>
    <row r="12" spans="1:7" ht="12.75">
      <c r="A12" s="7" t="s">
        <v>12</v>
      </c>
      <c r="B12" s="13"/>
      <c r="C12" s="14"/>
      <c r="D12" s="14">
        <f t="shared" si="0"/>
        <v>0</v>
      </c>
      <c r="E12" s="13"/>
      <c r="F12" s="14"/>
      <c r="G12" s="15">
        <f t="shared" si="1"/>
        <v>0</v>
      </c>
    </row>
    <row r="13" spans="1:7" ht="12.75">
      <c r="A13" s="7" t="s">
        <v>13</v>
      </c>
      <c r="B13" s="13"/>
      <c r="C13" s="14"/>
      <c r="D13" s="14">
        <f t="shared" si="0"/>
        <v>0</v>
      </c>
      <c r="E13" s="13"/>
      <c r="F13" s="14"/>
      <c r="G13" s="15">
        <f t="shared" si="1"/>
        <v>0</v>
      </c>
    </row>
    <row r="14" spans="1:7" ht="12.75">
      <c r="A14" s="7" t="s">
        <v>14</v>
      </c>
      <c r="B14" s="13"/>
      <c r="C14" s="14"/>
      <c r="D14" s="14">
        <f t="shared" si="0"/>
        <v>0</v>
      </c>
      <c r="E14" s="13"/>
      <c r="F14" s="14"/>
      <c r="G14" s="15">
        <f t="shared" si="1"/>
        <v>0</v>
      </c>
    </row>
    <row r="15" spans="1:7" ht="12.75">
      <c r="A15" s="7" t="s">
        <v>15</v>
      </c>
      <c r="B15" s="13"/>
      <c r="C15" s="14"/>
      <c r="D15" s="14">
        <f t="shared" si="0"/>
        <v>0</v>
      </c>
      <c r="E15" s="13"/>
      <c r="F15" s="14"/>
      <c r="G15" s="15">
        <f t="shared" si="1"/>
        <v>0</v>
      </c>
    </row>
    <row r="16" spans="1:7" ht="12.75">
      <c r="A16" s="7" t="s">
        <v>16</v>
      </c>
      <c r="B16" s="13"/>
      <c r="C16" s="14"/>
      <c r="D16" s="14">
        <f t="shared" si="0"/>
        <v>0</v>
      </c>
      <c r="E16" s="13"/>
      <c r="F16" s="14"/>
      <c r="G16" s="15">
        <f t="shared" si="1"/>
        <v>0</v>
      </c>
    </row>
    <row r="17" spans="1:7" ht="12.75">
      <c r="A17" s="7" t="s">
        <v>17</v>
      </c>
      <c r="B17" s="13"/>
      <c r="C17" s="14"/>
      <c r="D17" s="14">
        <f t="shared" si="0"/>
        <v>0</v>
      </c>
      <c r="E17" s="13"/>
      <c r="F17" s="14"/>
      <c r="G17" s="15">
        <f t="shared" si="1"/>
        <v>0</v>
      </c>
    </row>
    <row r="18" spans="1:7" ht="12.75">
      <c r="A18" s="7" t="s">
        <v>18</v>
      </c>
      <c r="B18" s="13"/>
      <c r="C18" s="14"/>
      <c r="D18" s="14">
        <f t="shared" si="0"/>
        <v>0</v>
      </c>
      <c r="E18" s="13"/>
      <c r="F18" s="14"/>
      <c r="G18" s="15">
        <f t="shared" si="1"/>
        <v>0</v>
      </c>
    </row>
    <row r="19" spans="1:7" ht="12.75">
      <c r="A19" s="7" t="s">
        <v>19</v>
      </c>
      <c r="B19" s="13"/>
      <c r="C19" s="14"/>
      <c r="D19" s="14">
        <f t="shared" si="0"/>
        <v>0</v>
      </c>
      <c r="E19" s="13"/>
      <c r="F19" s="14"/>
      <c r="G19" s="15">
        <f t="shared" si="1"/>
        <v>0</v>
      </c>
    </row>
    <row r="20" spans="1:7" ht="12.75">
      <c r="A20" s="7" t="s">
        <v>20</v>
      </c>
      <c r="B20" s="13"/>
      <c r="C20" s="14"/>
      <c r="D20" s="14">
        <f t="shared" si="0"/>
        <v>0</v>
      </c>
      <c r="E20" s="13"/>
      <c r="F20" s="14"/>
      <c r="G20" s="15">
        <f t="shared" si="1"/>
        <v>0</v>
      </c>
    </row>
    <row r="21" spans="1:7" ht="12.75">
      <c r="A21" s="7" t="s">
        <v>21</v>
      </c>
      <c r="B21" s="13"/>
      <c r="C21" s="14"/>
      <c r="D21" s="14">
        <f t="shared" si="0"/>
        <v>0</v>
      </c>
      <c r="E21" s="13"/>
      <c r="F21" s="14"/>
      <c r="G21" s="15">
        <f t="shared" si="1"/>
        <v>0</v>
      </c>
    </row>
    <row r="22" spans="1:7" ht="12.75">
      <c r="A22" s="7" t="s">
        <v>22</v>
      </c>
      <c r="B22" s="13"/>
      <c r="C22" s="14"/>
      <c r="D22" s="14">
        <f t="shared" si="0"/>
        <v>0</v>
      </c>
      <c r="E22" s="13"/>
      <c r="F22" s="14"/>
      <c r="G22" s="15">
        <f t="shared" si="1"/>
        <v>0</v>
      </c>
    </row>
    <row r="23" spans="1:7" ht="12.75">
      <c r="A23" s="7" t="s">
        <v>23</v>
      </c>
      <c r="B23" s="13"/>
      <c r="C23" s="14"/>
      <c r="D23" s="14">
        <f t="shared" si="0"/>
        <v>0</v>
      </c>
      <c r="E23" s="13"/>
      <c r="F23" s="14"/>
      <c r="G23" s="15">
        <f t="shared" si="1"/>
        <v>0</v>
      </c>
    </row>
    <row r="24" spans="1:7" ht="12.75">
      <c r="A24" s="7" t="s">
        <v>24</v>
      </c>
      <c r="B24" s="13"/>
      <c r="C24" s="14"/>
      <c r="D24" s="14">
        <f t="shared" si="0"/>
        <v>0</v>
      </c>
      <c r="E24" s="13"/>
      <c r="F24" s="14"/>
      <c r="G24" s="15">
        <f t="shared" si="1"/>
        <v>0</v>
      </c>
    </row>
    <row r="25" spans="1:7" ht="12.75">
      <c r="A25" s="7" t="s">
        <v>25</v>
      </c>
      <c r="B25" s="13"/>
      <c r="C25" s="14"/>
      <c r="D25" s="14">
        <f t="shared" si="0"/>
        <v>0</v>
      </c>
      <c r="E25" s="13"/>
      <c r="F25" s="14"/>
      <c r="G25" s="15">
        <f t="shared" si="1"/>
        <v>0</v>
      </c>
    </row>
    <row r="26" spans="1:7" ht="13.5" thickBot="1">
      <c r="A26" s="16" t="s">
        <v>26</v>
      </c>
      <c r="B26" s="17"/>
      <c r="C26" s="18"/>
      <c r="D26" s="18">
        <f t="shared" si="0"/>
        <v>0</v>
      </c>
      <c r="E26" s="17"/>
      <c r="F26" s="18"/>
      <c r="G26" s="19">
        <f t="shared" si="1"/>
        <v>0</v>
      </c>
    </row>
    <row r="27" spans="1:7" ht="13.5" thickBot="1">
      <c r="A27" s="20" t="s">
        <v>27</v>
      </c>
      <c r="B27" s="21">
        <f aca="true" t="shared" si="2" ref="B27:G27">B5-B6-SUM(B8:B26)</f>
        <v>8126333</v>
      </c>
      <c r="C27" s="22">
        <f t="shared" si="2"/>
        <v>1224062</v>
      </c>
      <c r="D27" s="22">
        <f t="shared" si="2"/>
        <v>6902271</v>
      </c>
      <c r="E27" s="21">
        <f t="shared" si="2"/>
        <v>8568047.1214</v>
      </c>
      <c r="F27" s="22">
        <f t="shared" si="2"/>
        <v>1222562</v>
      </c>
      <c r="G27" s="23">
        <f t="shared" si="2"/>
        <v>7345485.1214000005</v>
      </c>
    </row>
    <row r="29" spans="1:7" ht="42" customHeight="1">
      <c r="A29" s="24" t="s">
        <v>28</v>
      </c>
      <c r="B29" s="24"/>
      <c r="C29" s="24"/>
      <c r="D29" s="24"/>
      <c r="E29" s="24"/>
      <c r="F29" s="24"/>
      <c r="G29" s="24"/>
    </row>
  </sheetData>
  <mergeCells count="4">
    <mergeCell ref="A1:A2"/>
    <mergeCell ref="B3:D3"/>
    <mergeCell ref="E3:G3"/>
    <mergeCell ref="A29:G2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2007-05-03T10:13:18Z</cp:lastPrinted>
  <dcterms:created xsi:type="dcterms:W3CDTF">2007-05-03T10:11:15Z</dcterms:created>
  <dcterms:modified xsi:type="dcterms:W3CDTF">2007-05-03T10:13:29Z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