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1" sheetId="1" r:id="rId1"/>
  </sheets>
  <definedNames>
    <definedName name="_xlnm.Print_Area" localSheetId="0">'Ark1'!$A$1:$D$57</definedName>
  </definedNames>
  <calcPr fullCalcOnLoad="1"/>
</workbook>
</file>

<file path=xl/sharedStrings.xml><?xml version="1.0" encoding="utf-8"?>
<sst xmlns="http://schemas.openxmlformats.org/spreadsheetml/2006/main" count="71" uniqueCount="44">
  <si>
    <t>Forventede afvigelser for BUF - april regnskabsprognose 2007</t>
  </si>
  <si>
    <t>Mindreforbrug</t>
  </si>
  <si>
    <t>Merforbrug</t>
  </si>
  <si>
    <t>Netto</t>
  </si>
  <si>
    <t>Hovedklumper</t>
  </si>
  <si>
    <t>Dagtilbud</t>
  </si>
  <si>
    <t>køb og salg af pladser</t>
  </si>
  <si>
    <t>Børneplan</t>
  </si>
  <si>
    <t>privat pasning</t>
  </si>
  <si>
    <t>Forældrebetaling</t>
  </si>
  <si>
    <t>Dagpleje - manglende engangsbevilling</t>
  </si>
  <si>
    <t>ikke-implementeret besparelse</t>
  </si>
  <si>
    <t>Dagpleje - merforbrug 2006</t>
  </si>
  <si>
    <t>Øget betaling på klubber etc.</t>
  </si>
  <si>
    <t>Mindreindtægter forældrebetaling</t>
  </si>
  <si>
    <t>Merforbrug på ikke-implementerede besparelser</t>
  </si>
  <si>
    <t>Fritidshjem og klub</t>
  </si>
  <si>
    <t>Oprettelse af 3 private institutioner</t>
  </si>
  <si>
    <t>Dagtilbud i alt</t>
  </si>
  <si>
    <t>Afsat til opsparing</t>
  </si>
  <si>
    <t>Ikke-implementerede besparelser</t>
  </si>
  <si>
    <t>Dagtilbud special</t>
  </si>
  <si>
    <t>Undervisning</t>
  </si>
  <si>
    <t>Forældreopkrævning</t>
  </si>
  <si>
    <t xml:space="preserve">Ændring i udgifter og indtægter </t>
  </si>
  <si>
    <t>Fremrykning af forældrebetaling</t>
  </si>
  <si>
    <t>Finansiering af egen andel af 30 mio. kr.</t>
  </si>
  <si>
    <t>Fritidshjem og klubber</t>
  </si>
  <si>
    <t>Afsat til finansiering af opsparing</t>
  </si>
  <si>
    <t>Fritidshjem og klubber i alt</t>
  </si>
  <si>
    <t>Fritidshjem og klubber special</t>
  </si>
  <si>
    <t>Øget forældrebetaling</t>
  </si>
  <si>
    <t>Fritidshjem og klubber special i alt</t>
  </si>
  <si>
    <t>køb og salg af pladser undervurderet</t>
  </si>
  <si>
    <t>Vejledning af privatskoleelever</t>
  </si>
  <si>
    <t>Merindtægt - fremrykning af betaling for fortsat skolegang</t>
  </si>
  <si>
    <t xml:space="preserve">Egenfinansiering af andel af 30 mio. kr. </t>
  </si>
  <si>
    <t>Stigende indtægter på sygehusundervisning</t>
  </si>
  <si>
    <t>Stigende udgifter til privatskoleelever</t>
  </si>
  <si>
    <t>Stigende udgifter til efter- og ungdomssskoler</t>
  </si>
  <si>
    <t>Undervisning i alt</t>
  </si>
  <si>
    <t>Specialundervisning</t>
  </si>
  <si>
    <t>Specialundervisning i alt</t>
  </si>
  <si>
    <t>Grand total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</si>
</sst>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#,##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D57" sqref="A1:D57"/>
    </sheetView>
  </sheetViews>
  <sheetFormatPr defaultColWidth="9.140625" defaultRowHeight="12.75"/>
  <cols>
    <col min="1" max="1" width="50.7109375" style="0" customWidth="1"/>
    <col min="2" max="2" width="14.00390625" style="0" bestFit="1" customWidth="1"/>
    <col min="3" max="3" width="11.00390625" style="0" bestFit="1" customWidth="1"/>
    <col min="7" max="7" width="26.8515625" style="0" hidden="1" customWidth="1"/>
    <col min="8" max="8" width="0" style="0" hidden="1" customWidth="1"/>
  </cols>
  <sheetData>
    <row r="1" ht="18">
      <c r="A1" s="1" t="s">
        <v>0</v>
      </c>
    </row>
    <row r="2" ht="12.75">
      <c r="A2" s="2"/>
    </row>
    <row r="4" spans="2:7" ht="12.75">
      <c r="B4" s="3" t="s">
        <v>1</v>
      </c>
      <c r="C4" s="3" t="s">
        <v>2</v>
      </c>
      <c r="D4" s="4" t="s">
        <v>3</v>
      </c>
      <c r="G4" t="s">
        <v>4</v>
      </c>
    </row>
    <row r="5" spans="1:7" ht="12.75">
      <c r="A5" s="3" t="s">
        <v>5</v>
      </c>
      <c r="B5" s="5"/>
      <c r="C5" s="5"/>
      <c r="D5" s="5"/>
      <c r="G5" t="s">
        <v>5</v>
      </c>
    </row>
    <row r="6" spans="1:8" ht="12.75">
      <c r="A6" s="5" t="s">
        <v>6</v>
      </c>
      <c r="B6" s="5"/>
      <c r="C6" s="5">
        <v>3</v>
      </c>
      <c r="D6" s="5"/>
      <c r="G6" t="s">
        <v>7</v>
      </c>
      <c r="H6">
        <v>31</v>
      </c>
    </row>
    <row r="7" spans="1:8" ht="12.75">
      <c r="A7" s="5" t="s">
        <v>8</v>
      </c>
      <c r="B7" s="5"/>
      <c r="C7" s="5">
        <v>7</v>
      </c>
      <c r="D7" s="5"/>
      <c r="G7" t="s">
        <v>9</v>
      </c>
      <c r="H7">
        <v>-16</v>
      </c>
    </row>
    <row r="8" spans="1:8" ht="12.75">
      <c r="A8" s="5" t="s">
        <v>10</v>
      </c>
      <c r="B8" s="5"/>
      <c r="C8" s="5">
        <v>5</v>
      </c>
      <c r="D8" s="5"/>
      <c r="G8" t="s">
        <v>11</v>
      </c>
      <c r="H8">
        <v>3.5</v>
      </c>
    </row>
    <row r="9" spans="1:4" ht="12.75">
      <c r="A9" s="5" t="s">
        <v>12</v>
      </c>
      <c r="B9" s="5"/>
      <c r="C9" s="5">
        <v>5</v>
      </c>
      <c r="D9" s="5"/>
    </row>
    <row r="10" spans="1:4" ht="12.75">
      <c r="A10" s="5" t="s">
        <v>13</v>
      </c>
      <c r="B10" s="5">
        <v>-20.4</v>
      </c>
      <c r="C10" s="5"/>
      <c r="D10" s="5"/>
    </row>
    <row r="11" spans="1:4" ht="12.75">
      <c r="A11" s="5" t="s">
        <v>14</v>
      </c>
      <c r="B11" s="5"/>
      <c r="C11" s="5">
        <v>5.4</v>
      </c>
      <c r="D11" s="5"/>
    </row>
    <row r="12" spans="1:7" ht="12.75">
      <c r="A12" s="5" t="s">
        <v>15</v>
      </c>
      <c r="B12" s="5"/>
      <c r="C12" s="5">
        <v>3.5</v>
      </c>
      <c r="D12" s="5"/>
      <c r="G12" t="s">
        <v>16</v>
      </c>
    </row>
    <row r="13" spans="1:8" ht="12.75">
      <c r="A13" s="5" t="s">
        <v>17</v>
      </c>
      <c r="B13" s="5"/>
      <c r="C13" s="5">
        <v>11</v>
      </c>
      <c r="D13" s="5"/>
      <c r="G13" t="s">
        <v>9</v>
      </c>
      <c r="H13" s="6">
        <f>23-6-1.5</f>
        <v>15.5</v>
      </c>
    </row>
    <row r="14" spans="1:8" ht="12.75">
      <c r="A14" s="3" t="s">
        <v>18</v>
      </c>
      <c r="B14" s="3">
        <f>SUM(B6:B13)</f>
        <v>-20.4</v>
      </c>
      <c r="C14" s="3">
        <f>SUM(C6:C13)</f>
        <v>39.9</v>
      </c>
      <c r="D14" s="3">
        <f>B14+C14</f>
        <v>19.5</v>
      </c>
      <c r="G14" t="s">
        <v>19</v>
      </c>
      <c r="H14">
        <f>-10-4</f>
        <v>-14</v>
      </c>
    </row>
    <row r="15" spans="1:8" ht="12.75">
      <c r="A15" s="7"/>
      <c r="B15" s="7"/>
      <c r="C15" s="7"/>
      <c r="D15" s="7"/>
      <c r="G15" t="s">
        <v>20</v>
      </c>
      <c r="H15">
        <v>9.2</v>
      </c>
    </row>
    <row r="16" spans="1:4" ht="12.75">
      <c r="A16" s="2"/>
      <c r="B16" s="2"/>
      <c r="C16" s="2"/>
      <c r="D16" s="2"/>
    </row>
    <row r="17" spans="2:4" ht="12.75">
      <c r="B17" s="8" t="s">
        <v>1</v>
      </c>
      <c r="C17" s="8" t="s">
        <v>2</v>
      </c>
      <c r="D17" s="9" t="s">
        <v>3</v>
      </c>
    </row>
    <row r="18" spans="1:7" ht="12.75">
      <c r="A18" s="3" t="s">
        <v>21</v>
      </c>
      <c r="B18" s="5"/>
      <c r="C18" s="5"/>
      <c r="D18" s="5"/>
      <c r="G18" t="s">
        <v>22</v>
      </c>
    </row>
    <row r="19" spans="1:8" ht="12.75">
      <c r="A19" s="5" t="s">
        <v>23</v>
      </c>
      <c r="B19" s="3">
        <v>-1.1</v>
      </c>
      <c r="C19" s="5"/>
      <c r="D19" s="3">
        <f>B19+C19</f>
        <v>-1.1</v>
      </c>
      <c r="G19" t="s">
        <v>24</v>
      </c>
      <c r="H19">
        <f>22-1.5</f>
        <v>20.5</v>
      </c>
    </row>
    <row r="20" spans="2:8" ht="12.75">
      <c r="B20" s="2"/>
      <c r="D20" s="2"/>
      <c r="G20" t="s">
        <v>25</v>
      </c>
      <c r="H20">
        <v>-20</v>
      </c>
    </row>
    <row r="21" spans="7:8" ht="12.75">
      <c r="G21" t="s">
        <v>19</v>
      </c>
      <c r="H21">
        <f>-18.6-6.9</f>
        <v>-25.5</v>
      </c>
    </row>
    <row r="22" spans="2:8" ht="12.75">
      <c r="B22" s="8" t="s">
        <v>1</v>
      </c>
      <c r="C22" s="8" t="s">
        <v>2</v>
      </c>
      <c r="D22" s="9" t="s">
        <v>3</v>
      </c>
      <c r="G22" t="s">
        <v>26</v>
      </c>
      <c r="H22">
        <v>11</v>
      </c>
    </row>
    <row r="23" spans="1:8" ht="12.75">
      <c r="A23" s="3" t="s">
        <v>27</v>
      </c>
      <c r="B23" s="5"/>
      <c r="C23" s="5"/>
      <c r="D23" s="5"/>
      <c r="G23" t="s">
        <v>20</v>
      </c>
      <c r="H23">
        <v>5.3</v>
      </c>
    </row>
    <row r="24" spans="1:4" ht="12.75">
      <c r="A24" s="5" t="s">
        <v>14</v>
      </c>
      <c r="B24" s="5"/>
      <c r="C24" s="5">
        <f>2.2+20.9</f>
        <v>23.099999999999998</v>
      </c>
      <c r="D24" s="5"/>
    </row>
    <row r="25" spans="1:4" ht="12.75">
      <c r="A25" s="5" t="s">
        <v>28</v>
      </c>
      <c r="B25" s="5">
        <v>-10</v>
      </c>
      <c r="C25" s="5"/>
      <c r="D25" s="5"/>
    </row>
    <row r="26" spans="1:4" ht="12.75">
      <c r="A26" s="5" t="s">
        <v>13</v>
      </c>
      <c r="B26" s="5">
        <v>-6</v>
      </c>
      <c r="C26" s="5"/>
      <c r="D26" s="5"/>
    </row>
    <row r="27" spans="1:4" ht="12.75">
      <c r="A27" s="5" t="s">
        <v>15</v>
      </c>
      <c r="B27" s="5"/>
      <c r="C27" s="5">
        <v>9.2</v>
      </c>
      <c r="D27" s="5"/>
    </row>
    <row r="28" spans="1:4" ht="12.75">
      <c r="A28" s="3" t="s">
        <v>29</v>
      </c>
      <c r="B28" s="3">
        <f>SUM(B24:B27)</f>
        <v>-16</v>
      </c>
      <c r="C28" s="3">
        <f>SUM(C24:C27)</f>
        <v>32.3</v>
      </c>
      <c r="D28" s="3">
        <f>B28+C28</f>
        <v>16.299999999999997</v>
      </c>
    </row>
    <row r="29" spans="1:4" ht="12.75">
      <c r="A29" s="7"/>
      <c r="B29" s="7"/>
      <c r="C29" s="7"/>
      <c r="D29" s="7"/>
    </row>
    <row r="31" spans="2:4" ht="12.75">
      <c r="B31" s="8" t="s">
        <v>1</v>
      </c>
      <c r="C31" s="8" t="s">
        <v>2</v>
      </c>
      <c r="D31" s="9" t="s">
        <v>3</v>
      </c>
    </row>
    <row r="32" spans="1:4" ht="12.75">
      <c r="A32" s="3" t="s">
        <v>30</v>
      </c>
      <c r="B32" s="5"/>
      <c r="C32" s="5"/>
      <c r="D32" s="5"/>
    </row>
    <row r="33" spans="1:4" ht="12.75">
      <c r="A33" s="5" t="s">
        <v>31</v>
      </c>
      <c r="B33" s="5">
        <v>-1.5</v>
      </c>
      <c r="C33" s="5"/>
      <c r="D33" s="5"/>
    </row>
    <row r="34" spans="1:4" ht="12.75">
      <c r="A34" s="5" t="s">
        <v>28</v>
      </c>
      <c r="B34" s="5">
        <v>-4</v>
      </c>
      <c r="C34" s="5"/>
      <c r="D34" s="5"/>
    </row>
    <row r="35" spans="1:4" ht="12.75">
      <c r="A35" s="3" t="s">
        <v>32</v>
      </c>
      <c r="B35" s="3">
        <f>SUM(B33:B34)</f>
        <v>-5.5</v>
      </c>
      <c r="C35" s="5"/>
      <c r="D35" s="3">
        <f>B35+C35</f>
        <v>-5.5</v>
      </c>
    </row>
    <row r="36" spans="1:4" ht="12.75">
      <c r="A36" s="7"/>
      <c r="B36" s="7"/>
      <c r="C36" s="10"/>
      <c r="D36" s="7"/>
    </row>
    <row r="38" spans="2:4" ht="12.75">
      <c r="B38" s="8" t="s">
        <v>1</v>
      </c>
      <c r="C38" s="8" t="s">
        <v>2</v>
      </c>
      <c r="D38" s="9" t="s">
        <v>3</v>
      </c>
    </row>
    <row r="39" spans="1:4" ht="12.75">
      <c r="A39" s="3" t="s">
        <v>22</v>
      </c>
      <c r="B39" s="5"/>
      <c r="C39" s="5"/>
      <c r="D39" s="5"/>
    </row>
    <row r="40" spans="1:4" ht="12.75">
      <c r="A40" s="5" t="s">
        <v>33</v>
      </c>
      <c r="B40" s="5"/>
      <c r="C40" s="5">
        <v>14.1</v>
      </c>
      <c r="D40" s="5"/>
    </row>
    <row r="41" spans="1:4" ht="12.75">
      <c r="A41" s="5" t="s">
        <v>34</v>
      </c>
      <c r="B41" s="5"/>
      <c r="C41" s="5">
        <v>6</v>
      </c>
      <c r="D41" s="5"/>
    </row>
    <row r="42" spans="1:4" ht="12.75">
      <c r="A42" s="5" t="s">
        <v>35</v>
      </c>
      <c r="B42" s="5">
        <v>-20</v>
      </c>
      <c r="C42" s="5"/>
      <c r="D42" s="5"/>
    </row>
    <row r="43" spans="1:4" ht="12.75">
      <c r="A43" s="5" t="s">
        <v>28</v>
      </c>
      <c r="B43" s="5">
        <v>-18.6</v>
      </c>
      <c r="C43" s="5"/>
      <c r="D43" s="5"/>
    </row>
    <row r="44" spans="1:4" ht="12.75">
      <c r="A44" s="5" t="s">
        <v>36</v>
      </c>
      <c r="B44" s="5"/>
      <c r="C44" s="5">
        <v>11.1</v>
      </c>
      <c r="D44" s="5"/>
    </row>
    <row r="45" spans="1:4" ht="12.75">
      <c r="A45" s="5" t="s">
        <v>37</v>
      </c>
      <c r="B45" s="5">
        <v>-1.5</v>
      </c>
      <c r="C45" s="5"/>
      <c r="D45" s="5"/>
    </row>
    <row r="46" spans="1:4" ht="12.75">
      <c r="A46" s="5" t="s">
        <v>38</v>
      </c>
      <c r="B46" s="5"/>
      <c r="C46" s="5">
        <v>1.6</v>
      </c>
      <c r="D46" s="5"/>
    </row>
    <row r="47" spans="1:4" ht="12.75">
      <c r="A47" s="5" t="s">
        <v>39</v>
      </c>
      <c r="B47" s="5"/>
      <c r="C47" s="5">
        <v>0.3</v>
      </c>
      <c r="D47" s="5"/>
    </row>
    <row r="48" spans="1:4" ht="12.75">
      <c r="A48" s="3" t="s">
        <v>40</v>
      </c>
      <c r="B48" s="3">
        <f>SUM(B40:B47)</f>
        <v>-40.1</v>
      </c>
      <c r="C48" s="3">
        <f>SUM(C40:C47)</f>
        <v>33.1</v>
      </c>
      <c r="D48" s="3">
        <f>B48+C48</f>
        <v>-7</v>
      </c>
    </row>
    <row r="51" spans="2:4" ht="12.75">
      <c r="B51" s="8" t="s">
        <v>1</v>
      </c>
      <c r="C51" s="8" t="s">
        <v>2</v>
      </c>
      <c r="D51" s="9" t="s">
        <v>3</v>
      </c>
    </row>
    <row r="52" spans="1:4" ht="12.75">
      <c r="A52" s="3" t="s">
        <v>41</v>
      </c>
      <c r="B52" s="5"/>
      <c r="C52" s="5"/>
      <c r="D52" s="5"/>
    </row>
    <row r="53" spans="1:4" ht="12.75">
      <c r="A53" s="5" t="s">
        <v>15</v>
      </c>
      <c r="B53" s="5"/>
      <c r="C53" s="5">
        <v>5.3</v>
      </c>
      <c r="D53" s="5"/>
    </row>
    <row r="54" spans="1:4" ht="12.75">
      <c r="A54" s="5" t="s">
        <v>28</v>
      </c>
      <c r="B54" s="5">
        <v>-6.9</v>
      </c>
      <c r="C54" s="5"/>
      <c r="D54" s="5"/>
    </row>
    <row r="55" spans="1:4" ht="12.75">
      <c r="A55" s="3" t="s">
        <v>42</v>
      </c>
      <c r="B55" s="3">
        <f>SUM(B53:B54)</f>
        <v>-6.9</v>
      </c>
      <c r="C55" s="3">
        <f>SUM(C53:C54)</f>
        <v>5.3</v>
      </c>
      <c r="D55" s="3">
        <f>B55+C55</f>
        <v>-1.6000000000000005</v>
      </c>
    </row>
    <row r="57" spans="1:4" ht="12.75">
      <c r="A57" s="3" t="s">
        <v>43</v>
      </c>
      <c r="B57" s="3">
        <f>B55+B48+B35+B28+B19+B14</f>
        <v>-90</v>
      </c>
      <c r="C57" s="3">
        <f>C55+C48+C35+C28+C19+C14</f>
        <v>110.6</v>
      </c>
      <c r="D57" s="3">
        <f>D55+D48+D35+D28+D19+D14</f>
        <v>20.599999999999994</v>
      </c>
    </row>
  </sheetData>
  <printOptions/>
  <pageMargins left="0.75" right="0.75" top="0.57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Børne- &amp; Ungdomsforvaltningen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BUF</dc:creator>
  <cp:keywords/>
  <dc:description/>
  <cp:lastModifiedBy>BUF</cp:lastModifiedBy>
  <dcterms:created xsi:type="dcterms:W3CDTF">2007-05-03T10:04:50Z</dcterms:created>
  <dcterms:modified xsi:type="dcterms:W3CDTF">2007-05-03T10:05:58Z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