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defaultThemeVersion="166925"/>
  <mc:AlternateContent xmlns:mc="http://schemas.openxmlformats.org/markup-compatibility/2006">
    <mc:Choice Requires="x15">
      <x15ac:absPath xmlns:x15ac="http://schemas.microsoft.com/office/spreadsheetml/2010/11/ac" url="https://kksky.sharepoint.com/sites/BygherreBasis/Delte dokumenter/Arbejdsmiljø/"/>
    </mc:Choice>
  </mc:AlternateContent>
  <xr:revisionPtr revIDLastSave="0" documentId="8_{B592986A-4B97-4977-AFCE-FA915431B46B}" xr6:coauthVersionLast="47" xr6:coauthVersionMax="47" xr10:uidLastSave="{00000000-0000-0000-0000-000000000000}"/>
  <bookViews>
    <workbookView xWindow="-110" yWindow="-110" windowWidth="19420" windowHeight="10300" xr2:uid="{E9BE8B73-82C9-486F-9D34-FAA182D32134}"/>
  </bookViews>
  <sheets>
    <sheet name="Journal" sheetId="1" r:id="rId1"/>
    <sheet name="Journal eksempel" sheetId="11" r:id="rId2"/>
    <sheet name="Hierarki" sheetId="10" state="hidden" r:id="rId3"/>
    <sheet name="Lister" sheetId="3" state="hidden" r:id="rId4"/>
    <sheet name="Ark1" sheetId="4" state="hidden" r:id="rId5"/>
  </sheets>
  <definedNames>
    <definedName name="_1._Arbejde__der_indebærer_særlig_alvorlig_risiko_for_at_blive_begravet__at_synke_ned_eller_at_styrte_ned">Lister!#REF!</definedName>
    <definedName name="_10._Montering_og_demontering_af_tunge_præfabrikerede_elementer">Lister!#REF!</definedName>
    <definedName name="_11._Arbejde_nær_trafik">Lister!#REF!</definedName>
    <definedName name="_2._Arbejde__som_udsætter_arbejdstagerne_for_risikofyldte_kemiske_eller_biologiske_stoffer_og_materialer">Lister!#REF!</definedName>
    <definedName name="_3._Arbejde__der_udsætter_arbejdstagerne_for_ioniserende_stråling">Lister!#REF!</definedName>
    <definedName name="_4._Arbejde_i_nærheden_af_højspændingsledninger">Lister!#REF!</definedName>
    <definedName name="_5._Arbejde__der_indebærer_fare_for_drukning">Lister!#REF!</definedName>
    <definedName name="_6._Arbejde_i_brønde_og_tunneler_samt_underjordisk_arbejde">Lister!#REF!</definedName>
    <definedName name="_7._Arbejde_under_vand__til_hvilket_der_anvendes_dykkerudstyr">Lister!#REF!</definedName>
    <definedName name="_8._Arbejde_i_trykkammer">Lister!#REF!</definedName>
    <definedName name="_9._Arbejde__som_indebærer_anvendelse_af_sprængstoffer">Lister!#REF!</definedName>
    <definedName name="_xlnm._FilterDatabase" localSheetId="0" hidden="1">Journal!$B$13:$K$66</definedName>
    <definedName name="_xlnm._FilterDatabase" localSheetId="1" hidden="1">'Journal eksempel'!$B$13:$K$66</definedName>
    <definedName name="adgang">Hierarki!$D$31,Hierarki!#REF!,Hierarki!#REF!</definedName>
    <definedName name="adgang1">Hierarki!$D$40,Hierarki!#REF!,Hierarki!#REF!</definedName>
    <definedName name="adgangsveje">Hierarki!$D$45,Hierarki!#REF!,Hierarki!#REF!</definedName>
    <definedName name="affaldskurve">Hierarki!$D$21,Hierarki!#REF!,Hierarki!#REF!</definedName>
    <definedName name="afspærring">Hierarki!$D$43,Hierarki!#REF!,Hierarki!#REF!</definedName>
    <definedName name="Afvanding">Hierarki!$B$4,Hierarki!#REF!,Hierarki!#REF!,Hierarki!$B$5,Hierarki!#REF!,Hierarki!#REF!,Hierarki!$B$6,Hierarki!#REF!,Hierarki!#REF!,Hierarki!$B$7,Hierarki!#REF!,Hierarki!#REF!,Hierarki!$B$8,Hierarki!#REF!,Hierarki!#REF!</definedName>
    <definedName name="AfvandingB">Hierarki!$C$4,Hierarki!#REF!,Hierarki!#REF!,Hierarki!$C$5,Hierarki!#REF!,Hierarki!#REF!,Hierarki!$C$6,Hierarki!#REF!,Hierarki!#REF!,Hierarki!$C$7,Hierarki!#REF!,Hierarki!#REF!,Hierarki!$C$8,Hierarki!#REF!,Hierarki!#REF!</definedName>
    <definedName name="Arbejde_nær_trafik">Hierarki!$B$43,Hierarki!#REF!,Hierarki!#REF!,Hierarki!$B$44,Hierarki!#REF!,Hierarki!#REF!,Hierarki!$B$45,Hierarki!#REF!,Hierarki!#REF!,Hierarki!$B$46,Hierarki!#REF!,Hierarki!#REF!</definedName>
    <definedName name="Arbejde1">Hierarki!$B$43,Hierarki!#REF!,Hierarki!#REF!,Hierarki!$B$44,Hierarki!#REF!,Hierarki!#REF!,Hierarki!$B$45,Hierarki!#REF!,Hierarki!#REF!,Hierarki!$B$46,Hierarki!#REF!,Hierarki!#REF!</definedName>
    <definedName name="ArbejdeB">Hierarki!$C$43,Hierarki!#REF!,Hierarki!#REF!,Hierarki!$C$44,Hierarki!#REF!,Hierarki!#REF!,Hierarki!$C$45,Hierarki!#REF!,Hierarki!#REF!,Hierarki!$C$46,Hierarki!#REF!,Hierarki!#REF!</definedName>
    <definedName name="Belysning">Hierarki!$B$9,Hierarki!#REF!,Hierarki!#REF!,Hierarki!$B$10,Hierarki!#REF!,Hierarki!#REF!,Hierarki!$B$11,Hierarki!#REF!,Hierarki!#REF!,Hierarki!$B$12,Hierarki!#REF!,Hierarki!#REF!</definedName>
    <definedName name="Belysning1">Hierarki!$B$9,Hierarki!#REF!,Hierarki!#REF!,Hierarki!$B$10,Hierarki!#REF!,Hierarki!#REF!,Hierarki!$B$11,Hierarki!#REF!,Hierarki!#REF!,Hierarki!$B$12,Hierarki!#REF!,Hierarki!#REF!</definedName>
    <definedName name="Belysning2">Hierarki!$D$10,Hierarki!#REF!,Hierarki!#REF!</definedName>
    <definedName name="belysning3">Hierarki!$D$37,Hierarki!#REF!,Hierarki!#REF!</definedName>
    <definedName name="BelysningB">Hierarki!$C$9,Hierarki!#REF!,Hierarki!#REF!,Hierarki!$C$10,Hierarki!#REF!,Hierarki!#REF!,Hierarki!$C$11,Hierarki!#REF!,Hierarki!#REF!,Hierarki!$C$12,Hierarki!#REF!,Hierarki!#REF!</definedName>
    <definedName name="Belægning">Hierarki!$B$13,Hierarki!#REF!,Hierarki!#REF!,Hierarki!$B$14,Hierarki!#REF!,Hierarki!#REF!,Hierarki!$B$15,Hierarki!#REF!,Hierarki!#REF!,Hierarki!$B$16,Hierarki!#REF!,Hierarki!#REF!</definedName>
    <definedName name="Belægning_underlag">Hierarki!$B$13,Hierarki!#REF!,Hierarki!#REF!,Hierarki!$B$14,Hierarki!#REF!,Hierarki!#REF!,Hierarki!$B$15,Hierarki!#REF!,Hierarki!$B$16,Hierarki!#REF!,Hierarki!#REF!,Hierarki!#REF!</definedName>
    <definedName name="BelægningB">Hierarki!$C$13,Hierarki!#REF!,Hierarki!#REF!,Hierarki!$C$14,Hierarki!#REF!,Hierarki!#REF!,Hierarki!$C$15,Hierarki!#REF!,Hierarki!#REF!,Hierarki!$C$16,Hierarki!#REF!,Hierarki!#REF!</definedName>
    <definedName name="beskyttelsesniveau">Hierarki!$D$44,Hierarki!#REF!,Hierarki!#REF!</definedName>
    <definedName name="bolværk">Hierarki!$D$19,Hierarki!#REF!,Hierarki!#REF!</definedName>
    <definedName name="borde">Hierarki!$D$22,Hierarki!#REF!,Hierarki!#REF!</definedName>
    <definedName name="broreparation">Hierarki!$D$17,Hierarki!#REF!,Hierarki!#REF!</definedName>
    <definedName name="Brønde">Hierarki!$D$4,Hierarki!#REF!,Hierarki!#REF!</definedName>
    <definedName name="Bygværk">Hierarki!$B$17+Hierarki!#REF!,Hierarki!#REF!,Hierarki!$B$18,Hierarki!#REF!,Hierarki!#REF!,Hierarki!$B$19,Hierarki!#REF!,Hierarki!#REF!,Hierarki!$B$20,Hierarki!#REF!,Hierarki!#REF!</definedName>
    <definedName name="Bygværk1">Hierarki!$B$17,Hierarki!#REF!,Hierarki!#REF!,Hierarki!$B$18,Hierarki!#REF!,Hierarki!#REF!,Hierarki!$B$19,Hierarki!#REF!,Hierarki!#REF!,Hierarki!$B$20,Hierarki!#REF!,Hierarki!#REF!</definedName>
    <definedName name="BygværkB">Hierarki!$C$17,Hierarki!#REF!,Hierarki!#REF!,Hierarki!$C$18,Hierarki!#REF!,Hierarki!#REF!,Hierarki!$C$19,Hierarki!#REF!,Hierarki!#REF!,Hierarki!$C$20,Hierarki!#REF!,Hierarki!#REF!</definedName>
    <definedName name="Byinventar">Hierarki!$B$21,Hierarki!#REF!,Hierarki!#REF!,Hierarki!$B$22,Hierarki!#REF!,Hierarki!#REF!,Hierarki!$B$23,Hierarki!#REF!,Hierarki!#REF!,Hierarki!$B$24,Hierarki!#REF!,Hierarki!#REF!,Hierarki!$B$25,Hierarki!#REF!,Hierarki!#REF!,Hierarki!$B$26,Hierarki!#REF!,Hierarki!#REF!</definedName>
    <definedName name="Byinventar1">Hierarki!$B$21,Hierarki!#REF!,Hierarki!#REF!,Hierarki!$B$22,Hierarki!#REF!,Hierarki!#REF!,Hierarki!$B$23,Hierarki!#REF!,Hierarki!#REF!,Hierarki!$B$24,Hierarki!#REF!,Hierarki!#REF!,Hierarki!$B$25,Hierarki!#REF!,Hierarki!#REF!,Hierarki!$B$26,Hierarki!#REF!,Hierarki!#REF!</definedName>
    <definedName name="ByinventarB">Hierarki!$C$21,Hierarki!#REF!,Hierarki!#REF!,Hierarki!$C$22,Hierarki!#REF!,Hierarki!$C$23,Hierarki!#REF!,Hierarki!#REF!,Hierarki!$C$24,Hierarki!#REF!,Hierarki!#REF!,Hierarki!#REF!,Hierarki!#REF!,Hierarki!$C$25,Hierarki!#REF!,Hierarki!$C$26,Hierarki!#REF!,Hierarki!#REF!</definedName>
    <definedName name="dybe">Hierarki!$D$46,Hierarki!#REF!,Hierarki!#REF!</definedName>
    <definedName name="faldunderlag">Hierarki!$D$14,Hierarki!#REF!,Hierarki!#REF!</definedName>
    <definedName name="grille">Hierarki!$D$26,Hierarki!#REF!,Hierarki!#REF!</definedName>
    <definedName name="Gronne_elementer1">Hierarki!$B$27,Hierarki!#REF!,Hierarki!#REF!,Hierarki!$B$28,Hierarki!#REF!,Hierarki!#REF!,Hierarki!$B$29,Hierarki!#REF!,Hierarki!#REF!,Hierarki!$B$31,Hierarki!#REF!,Hierarki!#REF!,Hierarki!$B$32,Hierarki!#REF!,Hierarki!#REF!,Hierarki!$B$33,Hierarki!#REF!,Hierarki!#REF!,Hierarki!$B$34,Hierarki!#REF!,Hierarki!#REF!,Hierarki!$B$35,Hierarki!#REF!,Hierarki!#REF!</definedName>
    <definedName name="GronneB">Hierarki!$C$27,Hierarki!#REF!,Hierarki!#REF!,Hierarki!$C$28,Hierarki!#REF!,Hierarki!#REF!,Hierarki!$C$29,Hierarki!#REF!,Hierarki!#REF!,Hierarki!$C$31,Hierarki!#REF!,Hierarki!#REF!,Hierarki!$C$32,Hierarki!#REF!,Hierarki!#REF!,Hierarki!$C$33,Hierarki!#REF!,Hierarki!#REF!,Hierarki!$C$34,Hierarki!#REF!,Hierarki!#REF!,Hierarki!$C$35,Hierarki!#REF!,Hierarki!#REF!</definedName>
    <definedName name="Grønne_elementer">Hierarki!$B$27,Hierarki!#REF!,Hierarki!#REF!,Hierarki!$B$28,Hierarki!#REF!,Hierarki!#REF!,Hierarki!$B$29,Hierarki!#REF!,Hierarki!#REF!,Hierarki!$B$31,Hierarki!#REF!,Hierarki!#REF!,Hierarki!$B$32,Hierarki!#REF!,Hierarki!#REF!,Hierarki!$B$33,Hierarki!#REF!,Hierarki!#REF!,Hierarki!$B$34,Hierarki!#REF!,Hierarki!#REF!,Hierarki!$B$35,Hierarki!#REF!,Hierarki!#REF!</definedName>
    <definedName name="Hovedkategori">Hierarki!$B$4,Hierarki!#REF!,Hierarki!#REF!,Hierarki!$B$5,Hierarki!#REF!,Hierarki!#REF!,Hierarki!$B$6,Hierarki!#REF!,Hierarki!#REF!,Hierarki!$B$7,Hierarki!#REF!,Hierarki!#REF!,Hierarki!$B$8,Hierarki!#REF!,Hierarki!#REF!</definedName>
    <definedName name="Hovedkategori1">Hierarki!$B$4,Hierarki!#REF!,Hierarki!#REF!,Hierarki!$B$5,Hierarki!#REF!,Hierarki!#REF!,Hierarki!$B$6,Hierarki!#REF!,Hierarki!#REF!,Hierarki!$B$7,Hierarki!#REF!,Hierarki!#REF!,Hierarki!$B$8,Hierarki!#REF!,Hierarki!#REF!,Hierarki!#REF!,Hierarki!$B$9,Hierarki!#REF!,Hierarki!#REF!,Hierarki!$B$10,Hierarki!#REF!,Hierarki!$B$11,Hierarki!#REF!,Hierarki!#REF!,Hierarki!$B$12,Hierarki!#REF!,Hierarki!#REF!,Hierarki!$B$13,Hierarki!#REF!,Hierarki!#REF!,Hierarki!$B$14,Hierarki!#REF!,Hierarki!#REF!,Hierarki!$B$15,Hierarki!#REF!,Hierarki!#REF!,Hierarki!$B$16,Hierarki!#REF!,Hierarki!#REF!,Hierarki!$B$17,Hierarki!#REF!,Hierarki!#REF!,Hierarki!$B$18,Hierarki!#REF!,Hierarki!#REF!,Hierarki!#REF!,Hierarki!$B$20,Hierarki!$B$19,Hierarki!#REF!,Hierarki!#REF!,Hierarki!$B$21,Hierarki!#REF!,Hierarki!#REF!,Hierarki!#REF!,Hierarki!$B$22,Hierarki!#REF!,Hierarki!#REF!,Hierarki!$B$23,Hierarki!#REF!,Hierarki!#REF!,Hierarki!#REF!,Hierarki!$B$24,Hierarki!#REF!,Hierarki!$B$25,Hierarki!#REF!,Hierarki!$B$26,Hierarki!#REF!,Hierarki!#REF!,Hierarki!#REF!,Hierarki!$B$27,Hierarki!#REF!,Hierarki!#REF!,Hierarki!$B$28,Hierarki!#REF!,Hierarki!#REF!,Hierarki!$B$29,Hierarki!#REF!,Hierarki!#REF!,Hierarki!#REF!,Hierarki!$B$31,Hierarki!#REF!,Hierarki!$B$32,Hierarki!#REF!,Hierarki!#REF!,Hierarki!$B$33,Hierarki!#REF!,Hierarki!#REF!,Hierarki!$B$34,Hierarki!#REF!,Hierarki!#REF!,Hierarki!$B$35,Hierarki!#REF!,Hierarki!#REF!,Hierarki!$B$36,Hierarki!#REF!,Hierarki!$B$37,Hierarki!#REF!,Hierarki!#REF!,Hierarki!#REF!,Hierarki!$B$38,Hierarki!#REF!,Hierarki!#REF!,Hierarki!$B$39,Hierarki!#REF!,Hierarki!#REF!,Hierarki!$B$40,Hierarki!#REF!,Hierarki!#REF!,Hierarki!$B$41,Hierarki!#REF!,Hierarki!#REF!,Hierarki!$B$42,Hierarki!#REF!,Hierarki!#REF!,Hierarki!$B$43,Hierarki!#REF!,Hierarki!$B$44,Hierarki!#REF!,Hierarki!#REF!,Hierarki!#REF!,Hierarki!$B$45,Hierarki!#REF!,Hierarki!#REF!,Hierarki!$B$46,Hierarki!#REF!,Hierarki!#REF!,Hierarki!$B$47,Hierarki!#REF!,Hierarki!#REF!,Hierarki!$B$48,Hierarki!#REF!,Hierarki!#REF!,Hierarki!$B$49,Hierarki!#REF!,Hierarki!#REF!,Hierarki!$B$50,Hierarki!$B$3</definedName>
    <definedName name="højt">Hierarki!$D$34,Hierarki!#REF!,Hierarki!#REF!</definedName>
    <definedName name="kemiske">Hierarki!$D$13,Hierarki!#REF!,Hierarki!#REF!</definedName>
    <definedName name="kunst">Hierarki!$D$15,Hierarki!#REF!,Hierarki!#REF!</definedName>
    <definedName name="kørsel">Hierarki!$D$18,Hierarki!#REF!,Hierarki!#REF!</definedName>
    <definedName name="Ledninger">Hierarki!$D$9,Hierarki!#REF!,Hierarki!#REF!</definedName>
    <definedName name="ledninger1">Hierarki!$D$36,Hierarki!#REF!,Hierarki!#REF!</definedName>
    <definedName name="legeredskaber">Hierarki!$D$25,Hierarki!#REF!,Hierarki!#REF!</definedName>
    <definedName name="luftledninger">Hierarki!$D$11,Hierarki!#REF!,Hierarki!#REF!</definedName>
    <definedName name="luftledninger1">Hierarki!$D$38,Hierarki!#REF!,Hierarki!#REF!</definedName>
    <definedName name="nedstyrtning">Hierarki!$D$20,Hierarki!#REF!,Hierarki!#REF!</definedName>
    <definedName name="Overløb">Hierarki!$D$8,Hierarki!#REF!,Hierarki!#REF!</definedName>
    <definedName name="oversvommelse1">Hierarki!$D$7,Hierarki!#REF!,Hierarki!#REF!</definedName>
    <definedName name="oversvommelse2">Hierarki!$D$47,Hierarki!#REF!,Hierarki!#REF!</definedName>
    <definedName name="oversvommelse3">Hierarki!$D$48,Hierarki!#REF!,Hierarki!#REF!</definedName>
    <definedName name="oversvommelse4">Hierarki!$D$50,Hierarki!#REF!,Hierarki!#REF!</definedName>
    <definedName name="oversvommelse5">Hierarki!$D$51,Hierarki!#REF!,Hierarki!#REF!</definedName>
    <definedName name="plinte">Hierarki!$D$23,Hierarki!#REF!,Hierarki!#REF!</definedName>
    <definedName name="Pumpebrønd">Hierarki!$D$6,Hierarki!#REF!,Hierarki!#REF!</definedName>
    <definedName name="Renhold">Hierarki!$B$39,Hierarki!#REF!,Hierarki!#REF!,Hierarki!$B$40,Hierarki!#REF!,Hierarki!#REF!,Hierarki!$B$41,Hierarki!#REF!,Hierarki!#REF!,Hierarki!$B$42,Hierarki!#REF!,Hierarki!#REF!</definedName>
    <definedName name="Renhold1">Hierarki!$B$39,Hierarki!#REF!,Hierarki!#REF!,Hierarki!$B$40,Hierarki!#REF!,Hierarki!#REF!,Hierarki!$B$41,Hierarki!#REF!,Hierarki!#REF!,Hierarki!$B$42,Hierarki!#REF!,Hierarki!#REF!</definedName>
    <definedName name="renhold2">Hierarki!$D$41,Hierarki!#REF!,Hierarki!#REF!</definedName>
    <definedName name="renhold3">Hierarki!$D$42,Hierarki!#REF!,Hierarki!#REF!</definedName>
    <definedName name="renhold4">Hierarki!$D$52,Hierarki!#REF!,Hierarki!#REF!</definedName>
    <definedName name="RenholdB">Hierarki!$C$39,Hierarki!#REF!,Hierarki!#REF!,Hierarki!$C$40,Hierarki!#REF!,Hierarki!#REF!,Hierarki!$C$41,Hierarki!#REF!,Hierarki!#REF!,Hierarki!$C$42,Hierarki!#REF!,Hierarki!$C$43</definedName>
    <definedName name="Riste">Hierarki!$D$5,Hierarki!#REF!,Hierarki!#REF!</definedName>
    <definedName name="SFA">Lister!#REF!</definedName>
    <definedName name="solceller">Hierarki!$D$12,Hierarki!#REF!,Hierarki!#REF!</definedName>
    <definedName name="springvand">Hierarki!$D$49,Hierarki!#REF!,Hierarki!#REF!</definedName>
    <definedName name="støjvæg">Hierarki!$D$24,Hierarki!#REF!,Hierarki!#REF!</definedName>
    <definedName name="Tekniske_installationer">Hierarki!$B$36,Hierarki!#REF!,Hierarki!#REF!,Hierarki!$B$37,Hierarki!#REF!,Hierarki!#REF!,Hierarki!$B$38,Hierarki!#REF!,Hierarki!#REF!</definedName>
    <definedName name="Tekniske1">Hierarki!$B$36,Hierarki!#REF!,Hierarki!#REF!,Hierarki!$B$37,Hierarki!#REF!,Hierarki!#REF!,Hierarki!$B$38,Hierarki!#REF!,Hierarki!#REF!</definedName>
    <definedName name="TekniskeB">Hierarki!$C$36,Hierarki!#REF!,Hierarki!#REF!,Hierarki!$C$37,Hierarki!#REF!,Hierarki!#REF!,Hierarki!$C$38,Hierarki!#REF!,Hierarki!#REF!</definedName>
    <definedName name="Toiletter1">Hierarki!$B$53,Hierarki!#REF!,Hierarki!#REF!,Hierarki!$B$54,Hierarki!#REF!,Hierarki!#REF!</definedName>
    <definedName name="ToiletterB">Hierarki!$C$53:$C$54</definedName>
    <definedName name="træer">Hierarki!$D$27,Hierarki!#REF!,Hierarki!#REF!</definedName>
    <definedName name="træer1">Hierarki!$D$28,Hierarki!#REF!,Hierarki!#REF!</definedName>
    <definedName name="træer2">Hierarki!$D$29,Hierarki!#REF!,Hierarki!#REF!</definedName>
    <definedName name="tunge">Hierarki!$D$16,Hierarki!#REF!,Hierarki!#REF!</definedName>
    <definedName name="tømning">Hierarki!$D$39,Hierarki!#REF!,Hierarki!#REF!</definedName>
    <definedName name="udskiftning">Hierarki!$D$54,Hierarki!#REF!,Hierarki!#REF!</definedName>
    <definedName name="VandindsallationerB">Hierarki!$C$47,Hierarki!#REF!,Hierarki!#REF!,Hierarki!$C$48,Hierarki!#REF!,Hierarki!#REF!,Hierarki!$C$49,Hierarki!#REF!,Hierarki!#REF!</definedName>
    <definedName name="Vandindstallationer">Hierarki!$B$47,Hierarki!#REF!,Hierarki!#REF!,Hierarki!$B$48,Hierarki!#REF!,Hierarki!#REF!,Hierarki!$B$49,Hierarki!#REF!,Hierarki!#REF!</definedName>
    <definedName name="Vandinstallationer1">Hierarki!$B$47,Hierarki!#REF!,Hierarki!#REF!,Hierarki!$B$48,Hierarki!#REF!,Hierarki!#REF!,Hierarki!$B$49,Hierarki!#REF!,Hierarki!#REF!</definedName>
    <definedName name="Vandløb1">Hierarki!$B$50,Hierarki!#REF!,Hierarki!#REF!,Hierarki!$B$51,Hierarki!#REF!,Hierarki!#REF!,Hierarki!$B$52,Hierarki!#REF!,Hierarki!#REF!</definedName>
    <definedName name="VandløbB">Hierarki!$C$50,Hierarki!#REF!,Hierarki!#REF!,Hierarki!$C$51,Hierarki!#REF!,Hierarki!#REF!,Hierarki!$C$52,Hierarki!#REF!,Hierarki!#REF!</definedName>
    <definedName name="vedligehold">Hierarki!$D$32,Hierarki!#REF!,Hierarki!#REF!</definedName>
    <definedName name="vedligehold1">Hierarki!$D$33,Hierarki!#REF!,Hierarki!#REF!</definedName>
    <definedName name="vedligehold2">Hierarki!$D$35,Hierarki!#REF!,Hierarki!#REF!</definedName>
    <definedName name="vedligeholdelse">Hierarki!$D$53,Hierarki!#REF!,Hierarki!#REF!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5" i="1" l="1"/>
  <c r="B16" i="1"/>
  <c r="B17" i="1"/>
  <c r="B18" i="1"/>
  <c r="B19" i="1"/>
  <c r="B20" i="1"/>
  <c r="B21" i="1"/>
  <c r="B22" i="1"/>
  <c r="B23" i="1"/>
  <c r="B24" i="1"/>
  <c r="B25" i="1"/>
  <c r="B26" i="1"/>
  <c r="B27" i="1"/>
  <c r="B28" i="1"/>
  <c r="B29" i="1"/>
  <c r="B30" i="1"/>
  <c r="B31" i="1"/>
  <c r="B32" i="1"/>
  <c r="B33" i="1"/>
  <c r="B34" i="1"/>
  <c r="B35" i="1"/>
  <c r="B36" i="1"/>
  <c r="B37" i="1"/>
  <c r="B38" i="1"/>
  <c r="B39" i="1"/>
  <c r="B40" i="1"/>
  <c r="B41" i="1"/>
  <c r="B42" i="1"/>
  <c r="B43" i="1"/>
  <c r="B44" i="1"/>
  <c r="B45" i="1"/>
  <c r="B46" i="1"/>
  <c r="B47" i="1"/>
  <c r="B48" i="1"/>
  <c r="B49" i="1"/>
  <c r="B50" i="1"/>
  <c r="B51" i="1"/>
  <c r="B52" i="1"/>
  <c r="B53" i="1"/>
  <c r="B54" i="1"/>
  <c r="B55" i="1"/>
  <c r="B56" i="1"/>
  <c r="B57" i="1"/>
  <c r="B58" i="1"/>
  <c r="B59" i="1"/>
  <c r="B60" i="1"/>
  <c r="B61" i="1"/>
  <c r="B62" i="1"/>
  <c r="B63" i="1"/>
  <c r="B64" i="1"/>
  <c r="B65" i="1"/>
  <c r="B66" i="1"/>
  <c r="B14" i="1"/>
  <c r="B66" i="11" l="1"/>
  <c r="B65" i="11"/>
  <c r="B64" i="11"/>
  <c r="B63" i="11"/>
  <c r="B62" i="11"/>
  <c r="B61" i="11"/>
  <c r="B60" i="11"/>
  <c r="B59" i="11"/>
  <c r="B58" i="11"/>
  <c r="B57" i="11"/>
  <c r="B56" i="11"/>
  <c r="B55" i="11"/>
  <c r="B54" i="11"/>
  <c r="B53" i="11"/>
  <c r="B52" i="11"/>
  <c r="B51" i="11"/>
  <c r="B50" i="11"/>
  <c r="B49" i="11"/>
  <c r="B48" i="11"/>
  <c r="B47" i="11"/>
  <c r="B46" i="11"/>
  <c r="B45" i="11"/>
  <c r="B44" i="11"/>
  <c r="B43" i="11"/>
  <c r="B42" i="11"/>
  <c r="B41" i="11"/>
  <c r="B40" i="11"/>
  <c r="B39" i="11"/>
  <c r="B38" i="11"/>
  <c r="B37" i="11"/>
  <c r="B36" i="11"/>
  <c r="B35" i="11"/>
  <c r="B34" i="11"/>
  <c r="B33" i="11"/>
  <c r="B32" i="11"/>
  <c r="B31" i="11"/>
  <c r="B30" i="11"/>
  <c r="B29" i="11"/>
  <c r="B28" i="11"/>
  <c r="B27" i="11"/>
  <c r="B26" i="11"/>
  <c r="B25" i="11"/>
  <c r="B24" i="11"/>
  <c r="B23" i="11"/>
  <c r="B22" i="11"/>
  <c r="B21" i="11"/>
  <c r="B20" i="11"/>
  <c r="B19" i="11"/>
  <c r="V4" i="10" l="1" a="1"/>
  <c r="V4" i="10" s="1"/>
  <c r="F4" i="10" a="1"/>
  <c r="F4" i="10" s="1"/>
  <c r="AX84" i="10" a="1"/>
  <c r="AX84" i="10" s="1"/>
  <c r="G17" i="10" a="1"/>
  <c r="G17" i="10" s="1"/>
  <c r="G18" i="10" a="1"/>
  <c r="G18" i="10" s="1"/>
  <c r="G19" i="10" a="1"/>
  <c r="G19" i="10" s="1"/>
  <c r="G20" i="10" a="1"/>
  <c r="G20" i="10" s="1"/>
  <c r="G21" i="10" a="1"/>
  <c r="G21" i="10" s="1"/>
  <c r="G22" i="10" a="1"/>
  <c r="G22" i="10" s="1"/>
  <c r="G23" i="10" a="1"/>
  <c r="G23" i="10" s="1"/>
  <c r="G24" i="10" a="1"/>
  <c r="G24" i="10" s="1"/>
  <c r="G25" i="10" a="1"/>
  <c r="G25" i="10" s="1"/>
  <c r="G26" i="10" a="1"/>
  <c r="G26" i="10" s="1"/>
  <c r="G27" i="10" a="1"/>
  <c r="G27" i="10" s="1"/>
  <c r="G28" i="10" a="1"/>
  <c r="G28" i="10" s="1"/>
  <c r="G29" i="10" a="1"/>
  <c r="G29" i="10" s="1"/>
  <c r="G30" i="10" a="1"/>
  <c r="G30" i="10" s="1"/>
  <c r="G31" i="10" a="1"/>
  <c r="G31" i="10" s="1"/>
  <c r="G32" i="10" a="1"/>
  <c r="G32" i="10" s="1"/>
  <c r="C17" i="4" a="1"/>
  <c r="W84" i="10" l="1" a="1"/>
  <c r="W84" i="10" s="1"/>
  <c r="G16" i="10" a="1"/>
  <c r="G16" i="10" s="1"/>
  <c r="G15" i="10" a="1"/>
  <c r="G15" i="10" s="1"/>
  <c r="G4" i="10" a="1"/>
  <c r="G4" i="10" s="1"/>
  <c r="G14" i="10" a="1"/>
  <c r="G14" i="10" s="1"/>
  <c r="G13" i="10" a="1"/>
  <c r="G13" i="10" s="1"/>
  <c r="AG47" i="10" s="1" a="1"/>
  <c r="AG47" i="10" s="1"/>
  <c r="G10" i="10" a="1"/>
  <c r="G10" i="10" s="1"/>
  <c r="G9" i="10" a="1"/>
  <c r="G9" i="10" s="1"/>
  <c r="G12" i="10" a="1"/>
  <c r="G12" i="10" s="1"/>
  <c r="G8" i="10" a="1"/>
  <c r="G8" i="10" s="1"/>
  <c r="G7" i="10" a="1"/>
  <c r="G7" i="10" s="1"/>
  <c r="G6" i="10" a="1"/>
  <c r="G6" i="10" s="1"/>
  <c r="G11" i="10" a="1"/>
  <c r="G11" i="10" s="1"/>
  <c r="G5" i="10" a="1"/>
  <c r="G5" i="10" s="1"/>
  <c r="W82" i="10" a="1"/>
  <c r="W82" i="10" s="1"/>
  <c r="W83" i="10" a="1"/>
  <c r="W83" i="10" s="1"/>
  <c r="W80" i="10" a="1"/>
  <c r="W80" i="10" s="1"/>
  <c r="W81" i="10" a="1"/>
  <c r="W81" i="10" s="1"/>
  <c r="W78" i="10" a="1"/>
  <c r="W78" i="10" s="1"/>
  <c r="W79" i="10" a="1"/>
  <c r="W79" i="10" s="1"/>
  <c r="W76" i="10" a="1"/>
  <c r="W76" i="10" s="1"/>
  <c r="W77" i="10" a="1"/>
  <c r="W77" i="10" s="1"/>
  <c r="W70" i="10" a="1"/>
  <c r="W70" i="10" s="1"/>
  <c r="W75" i="10" a="1"/>
  <c r="W75" i="10" s="1"/>
  <c r="W74" i="10" a="1"/>
  <c r="W74" i="10" s="1"/>
  <c r="W73" i="10" a="1"/>
  <c r="W73" i="10" s="1"/>
  <c r="W72" i="10" a="1"/>
  <c r="W72" i="10" s="1"/>
  <c r="W71" i="10" a="1"/>
  <c r="W71" i="10" s="1"/>
  <c r="W67" i="10" a="1"/>
  <c r="W67" i="10" s="1"/>
  <c r="W69" i="10" a="1"/>
  <c r="W69" i="10" s="1"/>
  <c r="W68" i="10" a="1"/>
  <c r="W68" i="10" s="1"/>
  <c r="W59" i="10" a="1"/>
  <c r="W59" i="10" s="1"/>
  <c r="W66" i="10" a="1"/>
  <c r="W66" i="10" s="1"/>
  <c r="W65" i="10" a="1"/>
  <c r="W65" i="10" s="1"/>
  <c r="W64" i="10" a="1"/>
  <c r="W64" i="10" s="1"/>
  <c r="W63" i="10" a="1"/>
  <c r="W63" i="10" s="1"/>
  <c r="W62" i="10" a="1"/>
  <c r="W62" i="10" s="1"/>
  <c r="W61" i="10" a="1"/>
  <c r="W61" i="10" s="1"/>
  <c r="W60" i="10" a="1"/>
  <c r="W60" i="10" s="1"/>
  <c r="W57" i="10" a="1"/>
  <c r="W57" i="10" s="1"/>
  <c r="W58" i="10" a="1"/>
  <c r="W58" i="10" s="1"/>
  <c r="W53" i="10" a="1"/>
  <c r="W53" i="10" s="1"/>
  <c r="W56" i="10" a="1"/>
  <c r="W56" i="10" s="1"/>
  <c r="W55" i="10" a="1"/>
  <c r="W55" i="10" s="1"/>
  <c r="W54" i="10" a="1"/>
  <c r="W54" i="10" s="1"/>
  <c r="W52" i="10" a="1"/>
  <c r="W52" i="10" s="1"/>
  <c r="W51" i="10" a="1"/>
  <c r="W51" i="10" s="1"/>
  <c r="W50" i="10" a="1"/>
  <c r="W50" i="10" s="1"/>
  <c r="W49" i="10" a="1"/>
  <c r="W49" i="10" s="1"/>
  <c r="W48" i="10" a="1"/>
  <c r="W48" i="10" s="1"/>
  <c r="W47" i="10" a="1"/>
  <c r="W47" i="10" s="1"/>
  <c r="W18" i="10" a="1"/>
  <c r="W18" i="10" s="1"/>
  <c r="W41" i="10" a="1"/>
  <c r="W41" i="10" s="1"/>
  <c r="W25" i="10" a="1"/>
  <c r="W25" i="10" s="1"/>
  <c r="W17" i="10" a="1"/>
  <c r="W17" i="10" s="1"/>
  <c r="W39" i="10" a="1"/>
  <c r="W39" i="10" s="1"/>
  <c r="W46" i="10" a="1"/>
  <c r="W46" i="10" s="1"/>
  <c r="W38" i="10" a="1"/>
  <c r="W38" i="10" s="1"/>
  <c r="W30" i="10" a="1"/>
  <c r="W30" i="10" s="1"/>
  <c r="W22" i="10" a="1"/>
  <c r="W22" i="10" s="1"/>
  <c r="W14" i="10" a="1"/>
  <c r="W14" i="10" s="1"/>
  <c r="W10" i="10" a="1"/>
  <c r="W10" i="10" s="1"/>
  <c r="W42" i="10" a="1"/>
  <c r="W42" i="10" s="1"/>
  <c r="W26" i="10" a="1"/>
  <c r="W26" i="10" s="1"/>
  <c r="W6" i="10" a="1"/>
  <c r="W6" i="10" s="1"/>
  <c r="W23" i="10" a="1"/>
  <c r="W23" i="10" s="1"/>
  <c r="W45" i="10" a="1"/>
  <c r="W45" i="10" s="1"/>
  <c r="W37" i="10" a="1"/>
  <c r="W37" i="10" s="1"/>
  <c r="W29" i="10" a="1"/>
  <c r="W29" i="10" s="1"/>
  <c r="W21" i="10" a="1"/>
  <c r="W21" i="10" s="1"/>
  <c r="W13" i="10" a="1"/>
  <c r="W13" i="10" s="1"/>
  <c r="W9" i="10" a="1"/>
  <c r="W9" i="10" s="1"/>
  <c r="W33" i="10" a="1"/>
  <c r="W33" i="10" s="1"/>
  <c r="W11" i="10" a="1"/>
  <c r="W11" i="10" s="1"/>
  <c r="W44" i="10" a="1"/>
  <c r="W44" i="10" s="1"/>
  <c r="W36" i="10" a="1"/>
  <c r="W36" i="10" s="1"/>
  <c r="W28" i="10" a="1"/>
  <c r="W28" i="10" s="1"/>
  <c r="W20" i="10" a="1"/>
  <c r="W20" i="10" s="1"/>
  <c r="W12" i="10" a="1"/>
  <c r="W12" i="10" s="1"/>
  <c r="W8" i="10" a="1"/>
  <c r="W8" i="10" s="1"/>
  <c r="W34" i="10" a="1"/>
  <c r="W34" i="10" s="1"/>
  <c r="W5" i="10" a="1"/>
  <c r="W5" i="10" s="1"/>
  <c r="W31" i="10" a="1"/>
  <c r="W31" i="10" s="1"/>
  <c r="W15" i="10" a="1"/>
  <c r="W15" i="10" s="1"/>
  <c r="W43" i="10" a="1"/>
  <c r="W43" i="10" s="1"/>
  <c r="W35" i="10" a="1"/>
  <c r="W35" i="10" s="1"/>
  <c r="W27" i="10" a="1"/>
  <c r="W27" i="10" s="1"/>
  <c r="W19" i="10" a="1"/>
  <c r="W19" i="10" s="1"/>
  <c r="W7" i="10" a="1"/>
  <c r="W7" i="10" s="1"/>
  <c r="W40" i="10" a="1"/>
  <c r="W40" i="10" s="1"/>
  <c r="W32" i="10" a="1"/>
  <c r="W32" i="10" s="1"/>
  <c r="W24" i="10" a="1"/>
  <c r="W24" i="10" s="1"/>
  <c r="W16" i="10" a="1"/>
  <c r="W16" i="10" s="1"/>
  <c r="C17" i="4"/>
  <c r="AG4" i="10" l="1" a="1"/>
  <c r="AG4" i="10" s="1"/>
  <c r="AG76" i="10" a="1"/>
  <c r="AG76" i="10" s="1"/>
  <c r="AX75" i="10" s="1" a="1"/>
  <c r="AX75" i="10" s="1"/>
  <c r="AG82" i="10" a="1"/>
  <c r="AG82" i="10" s="1"/>
  <c r="AX81" i="10" s="1" a="1"/>
  <c r="AX81" i="10" s="1"/>
  <c r="AG44" i="10" a="1"/>
  <c r="AG44" i="10" s="1"/>
  <c r="AG48" i="10" a="1"/>
  <c r="AG48" i="10" s="1"/>
  <c r="AG18" i="10" a="1"/>
  <c r="AG18" i="10" s="1"/>
  <c r="AG56" i="10" a="1"/>
  <c r="AG56" i="10" s="1"/>
  <c r="AG59" i="10" a="1"/>
  <c r="AG59" i="10" s="1"/>
  <c r="AG13" i="10" a="1"/>
  <c r="AG13" i="10" s="1"/>
  <c r="AG3" i="10" a="1"/>
  <c r="AG3" i="10" s="1"/>
  <c r="AG7" i="10" a="1"/>
  <c r="AG7" i="10" s="1"/>
  <c r="AG68" i="10" a="1"/>
  <c r="AG68" i="10" s="1"/>
  <c r="AX67" i="10" s="1" a="1"/>
  <c r="AX67" i="10" s="1"/>
  <c r="AG46" i="10" a="1"/>
  <c r="AG46" i="10" s="1"/>
  <c r="AG25" i="10" a="1"/>
  <c r="AG25" i="10" s="1"/>
  <c r="AG39" i="10" a="1"/>
  <c r="AG39" i="10" s="1"/>
  <c r="AG69" i="10" a="1"/>
  <c r="AG69" i="10" s="1"/>
  <c r="AG17" i="10" a="1"/>
  <c r="AG17" i="10" s="1"/>
  <c r="AG31" i="10" a="1"/>
  <c r="AG31" i="10" s="1"/>
  <c r="AG27" i="10" a="1"/>
  <c r="AG27" i="10" s="1"/>
  <c r="AG37" i="10" a="1"/>
  <c r="AG37" i="10" s="1"/>
  <c r="AG81" i="10" a="1"/>
  <c r="AG81" i="10" s="1"/>
  <c r="AX80" i="10" s="1" a="1"/>
  <c r="AX80" i="10" s="1"/>
  <c r="AG32" i="10" a="1"/>
  <c r="AG32" i="10" s="1"/>
  <c r="AG36" i="10" a="1"/>
  <c r="AG36" i="10" s="1"/>
  <c r="AG66" i="10" a="1"/>
  <c r="AG66" i="10" s="1"/>
  <c r="AG63" i="10" a="1"/>
  <c r="AG63" i="10" s="1"/>
  <c r="AG58" i="10" a="1"/>
  <c r="AG58" i="10" s="1"/>
  <c r="AG14" i="10" a="1"/>
  <c r="AG14" i="10" s="1"/>
  <c r="AG52" i="10" a="1"/>
  <c r="AG52" i="10" s="1"/>
  <c r="AG50" i="10" a="1"/>
  <c r="AG50" i="10" s="1"/>
  <c r="AG53" i="10" a="1"/>
  <c r="AG53" i="10" s="1"/>
  <c r="AG49" i="10" a="1"/>
  <c r="AG49" i="10" s="1"/>
  <c r="AG77" i="10" a="1"/>
  <c r="AG77" i="10" s="1"/>
  <c r="AX76" i="10" s="1" a="1"/>
  <c r="AX76" i="10" s="1"/>
  <c r="AG80" i="10" a="1"/>
  <c r="AG80" i="10" s="1"/>
  <c r="AX79" i="10" s="1" a="1"/>
  <c r="AX79" i="10" s="1"/>
  <c r="AG51" i="10" a="1"/>
  <c r="AG51" i="10" s="1"/>
  <c r="AX49" i="10" a="1"/>
  <c r="AX49" i="10" s="1"/>
  <c r="AX40" i="10" a="1"/>
  <c r="AX40" i="10" s="1"/>
  <c r="AX14" i="10" a="1"/>
  <c r="AX14" i="10" s="1"/>
  <c r="AX43" i="10" a="1"/>
  <c r="AX43" i="10" s="1"/>
  <c r="AX15" i="10" a="1"/>
  <c r="AX15" i="10" s="1"/>
  <c r="AG74" i="10" a="1"/>
  <c r="AG74" i="10" s="1"/>
  <c r="AX73" i="10" s="1" a="1"/>
  <c r="AX73" i="10" s="1"/>
  <c r="AG11" i="10" a="1"/>
  <c r="AG11" i="10" s="1"/>
  <c r="AG29" i="10" a="1"/>
  <c r="AG29" i="10" s="1"/>
  <c r="AG73" i="10" a="1"/>
  <c r="AG73" i="10" s="1"/>
  <c r="AX72" i="10" s="1" a="1"/>
  <c r="AX72" i="10" s="1"/>
  <c r="AG43" i="10" a="1"/>
  <c r="AG43" i="10" s="1"/>
  <c r="AG28" i="10" a="1"/>
  <c r="AG28" i="10" s="1"/>
  <c r="AG84" i="10" a="1"/>
  <c r="AG84" i="10" s="1"/>
  <c r="AX83" i="10" s="1" a="1"/>
  <c r="AX83" i="10" s="1"/>
  <c r="AG65" i="10" a="1"/>
  <c r="AG65" i="10" s="1"/>
  <c r="AG16" i="10" a="1"/>
  <c r="AG16" i="10" s="1"/>
  <c r="AG12" i="10" a="1"/>
  <c r="AG12" i="10" s="1"/>
  <c r="AG42" i="10" a="1"/>
  <c r="AG42" i="10" s="1"/>
  <c r="AG60" i="10" a="1"/>
  <c r="AG60" i="10" s="1"/>
  <c r="AG41" i="10" a="1"/>
  <c r="AG41" i="10" s="1"/>
  <c r="AG45" i="10" a="1"/>
  <c r="AG45" i="10" s="1"/>
  <c r="AG72" i="10" a="1"/>
  <c r="AG72" i="10" s="1"/>
  <c r="AX71" i="10" s="1" a="1"/>
  <c r="AX71" i="10" s="1"/>
  <c r="AG62" i="10" a="1"/>
  <c r="AG62" i="10" s="1"/>
  <c r="AG55" i="10" a="1"/>
  <c r="AG55" i="10" s="1"/>
  <c r="AX18" i="10" a="1"/>
  <c r="AX18" i="10" s="1"/>
  <c r="AX20" i="10" a="1"/>
  <c r="AX20" i="10" s="1"/>
  <c r="AX41" i="10" a="1"/>
  <c r="AX41" i="10" s="1"/>
  <c r="AX32" i="10" a="1"/>
  <c r="AX32" i="10" s="1"/>
  <c r="AX10" i="10" a="1"/>
  <c r="AX10" i="10" s="1"/>
  <c r="AX27" i="10" a="1"/>
  <c r="AX27" i="10" s="1"/>
  <c r="W4" i="10" a="1"/>
  <c r="W4" i="10" s="1"/>
  <c r="AX3" i="10" s="1" a="1"/>
  <c r="AX3" i="10" s="1"/>
  <c r="AX60" i="10" a="1"/>
  <c r="AX60" i="10" s="1"/>
  <c r="AX68" i="10" a="1"/>
  <c r="AX68" i="10" s="1"/>
  <c r="AG6" i="10" a="1"/>
  <c r="AG6" i="10" s="1"/>
  <c r="AG20" i="10" a="1"/>
  <c r="AG20" i="10" s="1"/>
  <c r="AG78" i="10" a="1"/>
  <c r="AG78" i="10" s="1"/>
  <c r="AX77" i="10" s="1" a="1"/>
  <c r="AX77" i="10" s="1"/>
  <c r="AG5" i="10" a="1"/>
  <c r="AG5" i="10" s="1"/>
  <c r="AG24" i="10" a="1"/>
  <c r="AG24" i="10" s="1"/>
  <c r="AG30" i="10" a="1"/>
  <c r="AG30" i="10" s="1"/>
  <c r="AG75" i="10" a="1"/>
  <c r="AG75" i="10" s="1"/>
  <c r="AX74" i="10" s="1" a="1"/>
  <c r="AX74" i="10" s="1"/>
  <c r="AX51" i="10" a="1"/>
  <c r="AX51" i="10" s="1"/>
  <c r="AG70" i="10" a="1"/>
  <c r="AG70" i="10" s="1"/>
  <c r="AX69" i="10" s="1" a="1"/>
  <c r="AX69" i="10" s="1"/>
  <c r="AG67" i="10" a="1"/>
  <c r="AG67" i="10" s="1"/>
  <c r="AG26" i="10" a="1"/>
  <c r="AG26" i="10" s="1"/>
  <c r="AG8" i="10" a="1"/>
  <c r="AG8" i="10" s="1"/>
  <c r="AG33" i="10" a="1"/>
  <c r="AG33" i="10" s="1"/>
  <c r="AG21" i="10" a="1"/>
  <c r="AG21" i="10" s="1"/>
  <c r="AG64" i="10" a="1"/>
  <c r="AG64" i="10" s="1"/>
  <c r="AG38" i="10" a="1"/>
  <c r="AG38" i="10" s="1"/>
  <c r="AX34" i="10" a="1"/>
  <c r="AX34" i="10" s="1"/>
  <c r="AX36" i="10" a="1"/>
  <c r="AX36" i="10" s="1"/>
  <c r="AX33" i="10" a="1"/>
  <c r="AX33" i="10" s="1"/>
  <c r="AX24" i="10" a="1"/>
  <c r="AX24" i="10" s="1"/>
  <c r="AX45" i="10" a="1"/>
  <c r="AX45" i="10" s="1"/>
  <c r="AG22" i="10" a="1"/>
  <c r="AG22" i="10" s="1"/>
  <c r="AG19" i="10" a="1"/>
  <c r="AG19" i="10" s="1"/>
  <c r="AG23" i="10" a="1"/>
  <c r="AG23" i="10" s="1"/>
  <c r="AG10" i="10" a="1"/>
  <c r="AG10" i="10" s="1"/>
  <c r="AG35" i="10" a="1"/>
  <c r="AG35" i="10" s="1"/>
  <c r="AG34" i="10" a="1"/>
  <c r="AG34" i="10" s="1"/>
  <c r="AG9" i="10" a="1"/>
  <c r="AG9" i="10" s="1"/>
  <c r="AG57" i="10" a="1"/>
  <c r="AG57" i="10" s="1"/>
  <c r="AG54" i="10" a="1"/>
  <c r="AG54" i="10" s="1"/>
  <c r="AG83" i="10" a="1"/>
  <c r="AG83" i="10" s="1"/>
  <c r="AX82" i="10" s="1" a="1"/>
  <c r="AX82" i="10" s="1"/>
  <c r="AG40" i="10" a="1"/>
  <c r="AG40" i="10" s="1"/>
  <c r="AG61" i="10" a="1"/>
  <c r="AG61" i="10" s="1"/>
  <c r="AG79" i="10" a="1"/>
  <c r="AG79" i="10" s="1"/>
  <c r="AX78" i="10" s="1" a="1"/>
  <c r="AX78" i="10" s="1"/>
  <c r="AG15" i="10" a="1"/>
  <c r="AG15" i="10" s="1"/>
  <c r="AG71" i="10" a="1"/>
  <c r="AG71" i="10" s="1"/>
  <c r="AX70" i="10" s="1" a="1"/>
  <c r="AX70" i="10" s="1"/>
  <c r="AX12" i="10" l="1" a="1"/>
  <c r="AX12" i="10" s="1"/>
  <c r="AX25" i="10" a="1"/>
  <c r="AX25" i="10" s="1"/>
  <c r="AX47" i="10" a="1"/>
  <c r="AX47" i="10" s="1"/>
  <c r="AX21" i="10" a="1"/>
  <c r="AX21" i="10" s="1"/>
  <c r="AX31" i="10" a="1"/>
  <c r="AX31" i="10" s="1"/>
  <c r="AX57" i="10" a="1"/>
  <c r="AX57" i="10" s="1"/>
  <c r="AX59" i="10" a="1"/>
  <c r="AX59" i="10" s="1"/>
  <c r="AX13" i="10" a="1"/>
  <c r="AX13" i="10" s="1"/>
  <c r="AX30" i="10" a="1"/>
  <c r="AX30" i="10" s="1"/>
  <c r="AX62" i="10" a="1"/>
  <c r="AX62" i="10" s="1"/>
  <c r="AX35" i="10" a="1"/>
  <c r="AX35" i="10" s="1"/>
  <c r="AX42" i="10" a="1"/>
  <c r="AX42" i="10" s="1"/>
  <c r="AX54" i="10" a="1"/>
  <c r="AX54" i="10" s="1"/>
  <c r="AX48" i="10" a="1"/>
  <c r="AX48" i="10" s="1"/>
  <c r="AX5" i="10" a="1"/>
  <c r="AX5" i="10" s="1"/>
  <c r="AX29" i="10" a="1"/>
  <c r="AX29" i="10" s="1"/>
  <c r="AX38" i="10" a="1"/>
  <c r="AX38" i="10" s="1"/>
  <c r="AX8" i="10" a="1"/>
  <c r="AX8" i="10" s="1"/>
  <c r="AX44" i="10" a="1"/>
  <c r="AX44" i="10" s="1"/>
  <c r="AX58" i="10" a="1"/>
  <c r="AX58" i="10" s="1"/>
  <c r="AX66" i="10" a="1"/>
  <c r="AX66" i="10" s="1"/>
  <c r="AX9" i="10" a="1"/>
  <c r="AX9" i="10" s="1"/>
  <c r="AX17" i="10" a="1"/>
  <c r="AX17" i="10" s="1"/>
  <c r="AX46" i="10" a="1"/>
  <c r="AX46" i="10" s="1"/>
  <c r="AX16" i="10" a="1"/>
  <c r="AX16" i="10" s="1"/>
  <c r="AX61" i="10" a="1"/>
  <c r="AX61" i="10" s="1"/>
  <c r="AX23" i="10" a="1"/>
  <c r="AX23" i="10" s="1"/>
  <c r="AX19" i="10" a="1"/>
  <c r="AX19" i="10" s="1"/>
  <c r="AX50" i="10" a="1"/>
  <c r="AX50" i="10" s="1"/>
  <c r="AX37" i="10" a="1"/>
  <c r="AX37" i="10" s="1"/>
  <c r="AX56" i="10" a="1"/>
  <c r="AX56" i="10" s="1"/>
  <c r="AX6" i="10" a="1"/>
  <c r="AX6" i="10" s="1"/>
  <c r="AX52" i="10" a="1"/>
  <c r="AX52" i="10" s="1"/>
  <c r="AX65" i="10" a="1"/>
  <c r="AX65" i="10" s="1"/>
  <c r="AX11" i="10" a="1"/>
  <c r="AX11" i="10" s="1"/>
  <c r="AX39" i="10" a="1"/>
  <c r="AX39" i="10" s="1"/>
  <c r="AX7" i="10" a="1"/>
  <c r="AX7" i="10" s="1"/>
  <c r="AX4" i="10" a="1"/>
  <c r="AX4" i="10" s="1"/>
  <c r="AX53" i="10" a="1"/>
  <c r="AX53" i="10" s="1"/>
  <c r="AX64" i="10" a="1"/>
  <c r="AX64" i="10" s="1"/>
  <c r="AX22" i="10" a="1"/>
  <c r="AX22" i="10" s="1"/>
  <c r="AX26" i="10" a="1"/>
  <c r="AX26" i="10" s="1"/>
  <c r="AX28" i="10" a="1"/>
  <c r="AX28" i="10" s="1"/>
  <c r="AX55" i="10" a="1"/>
  <c r="AX55" i="10" s="1"/>
  <c r="AX63" i="10" a="1"/>
  <c r="AX63" i="10"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<sst xmlns="http://schemas.openxmlformats.org/spreadsheetml/2006/main" count="572" uniqueCount="372">
  <si>
    <t>Journal for sikkerhed og sundhed ved reparation og vedligeholdelse</t>
  </si>
  <si>
    <t>Registrering af relevante beslutninger for journal</t>
  </si>
  <si>
    <t>Projektnavn:</t>
  </si>
  <si>
    <t>Sagsnummer:</t>
  </si>
  <si>
    <t>Rådgiver:</t>
  </si>
  <si>
    <t>AMK-P:</t>
  </si>
  <si>
    <t>Kontrolleret af:</t>
  </si>
  <si>
    <t>Dato:</t>
  </si>
  <si>
    <t>Firmanavn:</t>
  </si>
  <si>
    <t>AMK-B:</t>
  </si>
  <si>
    <t xml:space="preserve">Dato: </t>
  </si>
  <si>
    <r>
      <rPr>
        <sz val="14"/>
        <color theme="1"/>
        <rFont val="KBH"/>
      </rPr>
      <t xml:space="preserve">Der kan </t>
    </r>
    <r>
      <rPr>
        <b/>
        <sz val="14"/>
        <color theme="1"/>
        <rFont val="KBH"/>
      </rPr>
      <t>ikke</t>
    </r>
    <r>
      <rPr>
        <sz val="14"/>
        <color theme="1"/>
        <rFont val="KBH"/>
      </rPr>
      <t xml:space="preserve"> identificeres sikkerhedsmæssige risici for områdets ansatte vedr. drift og vedligeholdelse</t>
    </r>
  </si>
  <si>
    <t>Ajourført:</t>
  </si>
  <si>
    <t>Dato:11.08.2025 version 1.0.</t>
  </si>
  <si>
    <t xml:space="preserve">Arbejdsmiljøkoordinator (B) ajourfører journalen over arbejdsmiljøforholdene i forbindelse med drift og vedligeholdelse. Hvis der er identificeret forhold vedrørende sikkerhed og sundhed for projektet, som kan give anledning til farlige situationer eller nedslidning for de ansatte, der skal udføre drift og vedligeholdelsesopgaver, skal det beskrives, hvilke situationer der kan være tale om. Arbejdet kan herefter planlægges så de nævnte faktorer undgås. </t>
  </si>
  <si>
    <t>Kortlægning</t>
  </si>
  <si>
    <t>Opfølgning</t>
  </si>
  <si>
    <t xml:space="preserve">ID Nr. </t>
  </si>
  <si>
    <t>Driftselementer, hovedkategori 
(drop-down)</t>
  </si>
  <si>
    <t>Driftselementer, underkategori 
(drop-down)</t>
  </si>
  <si>
    <t>Arb.miljøudfordringer</t>
  </si>
  <si>
    <t>Uddybning af arbejdsmiljøudfordring (ved valg af flere af de ovenstående) (fritekst)</t>
  </si>
  <si>
    <t>Risikovurdering 
(drop-down)</t>
  </si>
  <si>
    <t>Løsning og tiltag (fritekst)</t>
  </si>
  <si>
    <t>Ny risikovurdering 
(drop-down)</t>
  </si>
  <si>
    <t>Koordinering/Kommunikation (fritekst)</t>
  </si>
  <si>
    <t>Ansvarlig
(fritekst)</t>
  </si>
  <si>
    <t>1.1.1 Faldrisico i åbne brønde</t>
  </si>
  <si>
    <t>2.1.1 Risiko for skader ved gravning i nærheden af ledninger</t>
  </si>
  <si>
    <t>3.1.1 Risiko for hud- og øjenirritation</t>
  </si>
  <si>
    <t>4.1.1 Risiko for nedstyrtning af arbejdstagere</t>
  </si>
  <si>
    <t>Dato:21.05.2025 version 1.0.</t>
  </si>
  <si>
    <t xml:space="preserve">Arbejdsmiljøkoordinator (B) under udførelsen af entreprisen ajourfører journalen over arbejdsmiljøforholdene i forbindelse med drift og vedligeholdelse af det i entreprisen udførte anlæg. Hvis der er identificeret særlige forhold vedrørende sikkerhed og sundhed for projektet, som kan give anledning til farlige situationer eller nedslidning for de ansatte, der skal ud-føre drift og vedligeholdelsesopgaver, skal det beskrives, hvilke situationer der kan være tale om. Arbejdet kan herefter planlægges så de nævnte faktorer undgås. </t>
  </si>
  <si>
    <t>Ansvarlig
(drop-down)</t>
  </si>
  <si>
    <t>5. Byinventar</t>
  </si>
  <si>
    <t>5.2 Borde og bænke</t>
  </si>
  <si>
    <t>Beskrivelse</t>
  </si>
  <si>
    <t xml:space="preserve">Beskrivelse </t>
  </si>
  <si>
    <t>Underentreprenør</t>
  </si>
  <si>
    <t>9. Arbejde nær trafik</t>
  </si>
  <si>
    <t>9.2 Beskyttelsesniveauer</t>
  </si>
  <si>
    <t>Rådgiver</t>
  </si>
  <si>
    <t>7. Tekniske installationer</t>
  </si>
  <si>
    <t>7.2 Belysning - nedstyrtning</t>
  </si>
  <si>
    <t>1. Afvanding</t>
  </si>
  <si>
    <t>1.2 Riste</t>
  </si>
  <si>
    <t>Bygherre</t>
  </si>
  <si>
    <t>10. Vandindstallationer</t>
  </si>
  <si>
    <t>10.2 Oversvømmelse af bassin med fare for spildevand i vandinstallation</t>
  </si>
  <si>
    <t>AMK (B)</t>
  </si>
  <si>
    <r>
      <t>Liste over alle kategorier</t>
    </r>
    <r>
      <rPr>
        <b/>
        <sz val="14"/>
        <color rgb="FFFF0000"/>
        <rFont val="Calibri"/>
        <family val="2"/>
        <scheme val="minor"/>
      </rPr>
      <t xml:space="preserve"> (Nye punker skrives nederst i tabel)</t>
    </r>
  </si>
  <si>
    <t>Liste over hovedkategorier og under kategorier (niks pille tabel)</t>
  </si>
  <si>
    <t>Liste over specifikke kategorier (niks pille tabel)</t>
  </si>
  <si>
    <t>Liste til dropdown menuer i "journal" af 2. dimension</t>
  </si>
  <si>
    <t>Liste til dropdown menuer i "journal" af 3. dimension</t>
  </si>
  <si>
    <t>Hovedkategori</t>
  </si>
  <si>
    <t>Underkategori</t>
  </si>
  <si>
    <t>Specifik kategori</t>
  </si>
  <si>
    <t>Specifik kateogri</t>
  </si>
  <si>
    <t>E12</t>
  </si>
  <si>
    <t>1.1 Brønde</t>
  </si>
  <si>
    <t>E13</t>
  </si>
  <si>
    <t>1.2.1 Risiko for at klemme fingre eller hænder under håndtering</t>
  </si>
  <si>
    <t>E14</t>
  </si>
  <si>
    <t>1.3 Pumpebrønd</t>
  </si>
  <si>
    <t>1.3.1 Risiko for drukning eller oversvømmelse</t>
  </si>
  <si>
    <t>E15</t>
  </si>
  <si>
    <t>1.4 Oversvømmelse af bassin med fare for spildevand</t>
  </si>
  <si>
    <t>1.4.1 Risiko for kontakt med forurenet vand</t>
  </si>
  <si>
    <t>E16</t>
  </si>
  <si>
    <t>1.5 Overløb på terræn med fare for spildevand</t>
  </si>
  <si>
    <t>1.5.1 Risiko for sygdom pga. eksponering for bakterier i spildevand</t>
  </si>
  <si>
    <t>E17</t>
  </si>
  <si>
    <t>2. Belysning</t>
  </si>
  <si>
    <t>2.1 Ledninger under terræn</t>
  </si>
  <si>
    <t>E18</t>
  </si>
  <si>
    <t>2.2 Belysning - nedstyrtning</t>
  </si>
  <si>
    <t>2.2.1 Risiko for fald fra højder</t>
  </si>
  <si>
    <t>E19</t>
  </si>
  <si>
    <t>2.3 Luftledninger</t>
  </si>
  <si>
    <t>2.3.1 Risiko for elektriske stød ved kontakt</t>
  </si>
  <si>
    <t>E22</t>
  </si>
  <si>
    <t xml:space="preserve">2.4 Solceller </t>
  </si>
  <si>
    <t>2.4.1 Risiko for elektriske stød</t>
  </si>
  <si>
    <t>E25</t>
  </si>
  <si>
    <t>3. Belægning/underlag</t>
  </si>
  <si>
    <t>3.1 Kemiske produkter - lim, fugeskum etc.</t>
  </si>
  <si>
    <t>E26</t>
  </si>
  <si>
    <t>3.2 Faldunderlag</t>
  </si>
  <si>
    <t>3.2.1 Risiko for forkert installation og deraf følgende ineffektiv stødabsorbering</t>
  </si>
  <si>
    <t>E27</t>
  </si>
  <si>
    <t>3.4 Kunst græsbane</t>
  </si>
  <si>
    <t>3.4.1 Risiko for eksponering for kemikalier i kunstgræs</t>
  </si>
  <si>
    <t>E28</t>
  </si>
  <si>
    <t>3.5 Tunge løft</t>
  </si>
  <si>
    <t>3.5.1 Risiko for muskel- og skeletskader ved manuelle løft</t>
  </si>
  <si>
    <t>E29</t>
  </si>
  <si>
    <t>4. Bygværk</t>
  </si>
  <si>
    <t>4.1 Broreparation</t>
  </si>
  <si>
    <t>E30</t>
  </si>
  <si>
    <t>4.2 Kørsel med tung transport på bro</t>
  </si>
  <si>
    <t>4.2.1 Risiko for overbelastning af brostrukturer</t>
  </si>
  <si>
    <t>E31</t>
  </si>
  <si>
    <t>4.3 Bolværk -udskiftning og reparation</t>
  </si>
  <si>
    <t>4.3.1 Risiko for nedstyrtningsskader</t>
  </si>
  <si>
    <t>E32</t>
  </si>
  <si>
    <t>4.4 Nedstyrtning</t>
  </si>
  <si>
    <t>4.4.1 Risiko for nedstyrtning af materialer</t>
  </si>
  <si>
    <t>E33</t>
  </si>
  <si>
    <t>5.1 Affaldskurve</t>
  </si>
  <si>
    <t>5.1.1 Risiko for stikskader fra skarpe genstande</t>
  </si>
  <si>
    <t>E34</t>
  </si>
  <si>
    <t>5.2.1 Risiko for tunge løft</t>
  </si>
  <si>
    <t>E35</t>
  </si>
  <si>
    <t>5.3 Plinte</t>
  </si>
  <si>
    <t>5.3.1 Risiko for tunge løft</t>
  </si>
  <si>
    <t>E36</t>
  </si>
  <si>
    <t>5.4 Støjvæg</t>
  </si>
  <si>
    <t>5.4.1 Risiko for fald fra højder ved opsætning</t>
  </si>
  <si>
    <t>E37</t>
  </si>
  <si>
    <t>5.5 Legeredskaber</t>
  </si>
  <si>
    <t>5.5.1 Risiko for fald fra højder ved installation</t>
  </si>
  <si>
    <t>E38</t>
  </si>
  <si>
    <t>5.6 Grille/bålplads</t>
  </si>
  <si>
    <t>5.6.1 Risiko for brand og forbrændinger</t>
  </si>
  <si>
    <t>E39</t>
  </si>
  <si>
    <t>6. Grønne elementer</t>
  </si>
  <si>
    <t>6.1 Træer -arbejde i højden</t>
  </si>
  <si>
    <t>6.1.1 Risiko for fald fra højder</t>
  </si>
  <si>
    <t>E40</t>
  </si>
  <si>
    <t>6.2 Træer - tunge løft</t>
  </si>
  <si>
    <t>6.2.1 Risiko for muskel- og skeletskader ved tunge løft og manuelle håndteringer</t>
  </si>
  <si>
    <t>E41</t>
  </si>
  <si>
    <t>6.3 Træer - vanding</t>
  </si>
  <si>
    <t>6.3.1 Risiko for muskel- og skeletskader ved manuelle løft</t>
  </si>
  <si>
    <t>E42</t>
  </si>
  <si>
    <t>6.4 Træer - beskæring</t>
  </si>
  <si>
    <t>E43</t>
  </si>
  <si>
    <t>6.4 Adgang til og arbejde i vandløb</t>
  </si>
  <si>
    <t>6.4.1 Risiko for fald på glatte overflader</t>
  </si>
  <si>
    <t>E44</t>
  </si>
  <si>
    <t>6.5 Vedligehold og pleje af beplantning</t>
  </si>
  <si>
    <t>6.5.1 Risiko for drukning og fald i vand</t>
  </si>
  <si>
    <t>E45</t>
  </si>
  <si>
    <t>6.6 Vedligehold og pleje mellem stenbunker</t>
  </si>
  <si>
    <t>6.6.1 Risiko for fald og rustning</t>
  </si>
  <si>
    <t>E46</t>
  </si>
  <si>
    <t>6.7 Højt græs og ukrudt fjernes omkring bygværker</t>
  </si>
  <si>
    <t>6.7.1 Risiko for kontakt med allergener (fx pollen)</t>
  </si>
  <si>
    <t>E47</t>
  </si>
  <si>
    <t>6.8 Vedligehold på skråninger</t>
  </si>
  <si>
    <t>6.8.1 Risiko for fald og skred</t>
  </si>
  <si>
    <t>E48</t>
  </si>
  <si>
    <t>7.1 Ledninger under terræn</t>
  </si>
  <si>
    <t>7.1.1 Risiko for skader ved gravning i nærheden af ledninger</t>
  </si>
  <si>
    <t>E49</t>
  </si>
  <si>
    <t>7.2.1 Risiko for fald fra højder</t>
  </si>
  <si>
    <t>E50</t>
  </si>
  <si>
    <t>7.3 Luftledninger</t>
  </si>
  <si>
    <t>7.3.1 Risiko for elektriske stød ved kontakt med ledninger</t>
  </si>
  <si>
    <t>E51</t>
  </si>
  <si>
    <t>8. Renhold</t>
  </si>
  <si>
    <t>8.1 Tømning af affaldskurve</t>
  </si>
  <si>
    <t>8.1.1 Risiko for muskel- og skeletskader ved manuelle løft</t>
  </si>
  <si>
    <t>E52</t>
  </si>
  <si>
    <t>8.2 Adgang og arbejde i vandløb</t>
  </si>
  <si>
    <t>8.2.1 Risiko for fald på glatte overflader</t>
  </si>
  <si>
    <t>E53</t>
  </si>
  <si>
    <t>8.3 Renhold på skråninger</t>
  </si>
  <si>
    <t>8.3.1 Risiko for fald og skred</t>
  </si>
  <si>
    <t>E54</t>
  </si>
  <si>
    <t>8.4 Renhold under broer/gangbroer</t>
  </si>
  <si>
    <t>8.4.1 Risiko for fald og skader ved arbejde i højder</t>
  </si>
  <si>
    <t>E55</t>
  </si>
  <si>
    <t>9.1 Afspærring</t>
  </si>
  <si>
    <t>9.1.1 Risiko for påkørsel fra forbipasserende biler</t>
  </si>
  <si>
    <t>E56</t>
  </si>
  <si>
    <t>9.2.1 Risiko for utilstrækkelig personlig beskyttelsesudstyr (PPE)</t>
  </si>
  <si>
    <t>E57</t>
  </si>
  <si>
    <t>9.3 Adgangsveje til arbejdsområde</t>
  </si>
  <si>
    <t>9.3.1 Risiko for fald og skader ved adgang gennem ujævne eller glatte områder</t>
  </si>
  <si>
    <t>E58</t>
  </si>
  <si>
    <t>9.4 Dybe udgravninger</t>
  </si>
  <si>
    <t>9.4.1 Risiko for sammenstyrtning af udgravninger</t>
  </si>
  <si>
    <t>E59</t>
  </si>
  <si>
    <t>10.1 Oversvømmelse af bassin med fare for drukning</t>
  </si>
  <si>
    <t>10.1.1 Risiko for fald i dybt vand</t>
  </si>
  <si>
    <t>E60</t>
  </si>
  <si>
    <t>10.2.1 Risiko for eksponering for farlige kemikalier og bakterier i spildevand</t>
  </si>
  <si>
    <t>E61</t>
  </si>
  <si>
    <t>10.3 Springvand</t>
  </si>
  <si>
    <t>10.3.1 Risiko for elektriske stød ved arbejde nær elektriske installationer</t>
  </si>
  <si>
    <t>E62</t>
  </si>
  <si>
    <t>11. Vandløb</t>
  </si>
  <si>
    <t>11.1 Oversvømmelse af vandløb med fare for drukning</t>
  </si>
  <si>
    <t>11.1.1 Risiko for pludselig stigende vandniveauer</t>
  </si>
  <si>
    <t>E63</t>
  </si>
  <si>
    <t>11.2 Oversvømmelse af vandløb med fare for spildevand</t>
  </si>
  <si>
    <t>1.2.1 Risiko for eksponering for farlige kemikalier og bakterier i spildevand</t>
  </si>
  <si>
    <t>E64</t>
  </si>
  <si>
    <t>11.3 Renhold af vandløb</t>
  </si>
  <si>
    <t>11.3.1 Risiko for fald og skader på glatte sten og mudrede overflader</t>
  </si>
  <si>
    <t>E65</t>
  </si>
  <si>
    <t>12. Toiletter</t>
  </si>
  <si>
    <t>12.1 Vedligeholdelse af toiltetter</t>
  </si>
  <si>
    <t>12.1.1 Risiko for skader ved brug af værktøj og udstyr</t>
  </si>
  <si>
    <t>E66</t>
  </si>
  <si>
    <t>12.2 Udskiftning af toiletter</t>
  </si>
  <si>
    <t>12.2.1 Risiko for tunge løft og muskel- og skeletskader</t>
  </si>
  <si>
    <t>E67</t>
  </si>
  <si>
    <t>1.6 Andet</t>
  </si>
  <si>
    <t>E68</t>
  </si>
  <si>
    <t xml:space="preserve">2.5 Andet </t>
  </si>
  <si>
    <t>E69</t>
  </si>
  <si>
    <t>3.6 Andet</t>
  </si>
  <si>
    <t>E70</t>
  </si>
  <si>
    <t>4.5 Andet</t>
  </si>
  <si>
    <t>E71</t>
  </si>
  <si>
    <t>5.7 Andet</t>
  </si>
  <si>
    <t>E72</t>
  </si>
  <si>
    <t>7.4 Andet</t>
  </si>
  <si>
    <t>E73</t>
  </si>
  <si>
    <t>8.5 Andet</t>
  </si>
  <si>
    <t>E74</t>
  </si>
  <si>
    <t>9.5 Andet</t>
  </si>
  <si>
    <t>E75</t>
  </si>
  <si>
    <t>10.4 Andet</t>
  </si>
  <si>
    <t>E76</t>
  </si>
  <si>
    <t>11.4 Andet</t>
  </si>
  <si>
    <t>E77</t>
  </si>
  <si>
    <t>12.3 Andet</t>
  </si>
  <si>
    <t>E78</t>
  </si>
  <si>
    <t>6.10 Andet</t>
  </si>
  <si>
    <t>E79</t>
  </si>
  <si>
    <t>E80</t>
  </si>
  <si>
    <t>E81</t>
  </si>
  <si>
    <t>E82</t>
  </si>
  <si>
    <t>E83</t>
  </si>
  <si>
    <t>E84</t>
  </si>
  <si>
    <t>E85</t>
  </si>
  <si>
    <t>E86</t>
  </si>
  <si>
    <t>E87</t>
  </si>
  <si>
    <t>E88</t>
  </si>
  <si>
    <t>E89</t>
  </si>
  <si>
    <t>E90</t>
  </si>
  <si>
    <t>E91</t>
  </si>
  <si>
    <t>E92</t>
  </si>
  <si>
    <t>E93</t>
  </si>
  <si>
    <t>E94</t>
  </si>
  <si>
    <t>E95</t>
  </si>
  <si>
    <t>E96</t>
  </si>
  <si>
    <t>E97</t>
  </si>
  <si>
    <t>ID Nr.</t>
  </si>
  <si>
    <t>Fase (drop down)</t>
  </si>
  <si>
    <t>Ansvarlig</t>
  </si>
  <si>
    <t>ID1</t>
  </si>
  <si>
    <t>Projektering</t>
  </si>
  <si>
    <t>ID2</t>
  </si>
  <si>
    <t>Udførelse</t>
  </si>
  <si>
    <t>ID3</t>
  </si>
  <si>
    <t>Drift</t>
  </si>
  <si>
    <t>Hovedentreprenør</t>
  </si>
  <si>
    <t>ID4</t>
  </si>
  <si>
    <t>ID5</t>
  </si>
  <si>
    <t>AMK (P)</t>
  </si>
  <si>
    <t>ID6</t>
  </si>
  <si>
    <t>ID7</t>
  </si>
  <si>
    <t>ID8</t>
  </si>
  <si>
    <t>ID9</t>
  </si>
  <si>
    <t>ID10</t>
  </si>
  <si>
    <t>ID11</t>
  </si>
  <si>
    <t>ID12</t>
  </si>
  <si>
    <t>ID13</t>
  </si>
  <si>
    <t>ID14</t>
  </si>
  <si>
    <t>ID15</t>
  </si>
  <si>
    <t>ID16</t>
  </si>
  <si>
    <t>ID17</t>
  </si>
  <si>
    <t>ID18</t>
  </si>
  <si>
    <t>ID19</t>
  </si>
  <si>
    <t>ID20</t>
  </si>
  <si>
    <t>ID21</t>
  </si>
  <si>
    <t>ID22</t>
  </si>
  <si>
    <t>ID23</t>
  </si>
  <si>
    <t>ID24</t>
  </si>
  <si>
    <t>ID25</t>
  </si>
  <si>
    <t>ID26</t>
  </si>
  <si>
    <t>ID27</t>
  </si>
  <si>
    <t>ID28</t>
  </si>
  <si>
    <t>ID29</t>
  </si>
  <si>
    <t>ID30</t>
  </si>
  <si>
    <t>ID31</t>
  </si>
  <si>
    <t>ID32</t>
  </si>
  <si>
    <t>ID33</t>
  </si>
  <si>
    <t>ID34</t>
  </si>
  <si>
    <t>ID35</t>
  </si>
  <si>
    <t>ID36</t>
  </si>
  <si>
    <t>ID37</t>
  </si>
  <si>
    <t>ID38</t>
  </si>
  <si>
    <t>ID39</t>
  </si>
  <si>
    <t>ID40</t>
  </si>
  <si>
    <t>ID41</t>
  </si>
  <si>
    <t>ID42</t>
  </si>
  <si>
    <t>ID43</t>
  </si>
  <si>
    <t>ID44</t>
  </si>
  <si>
    <t>ID45</t>
  </si>
  <si>
    <t>ID46</t>
  </si>
  <si>
    <t>ID47</t>
  </si>
  <si>
    <t>ID48</t>
  </si>
  <si>
    <t>ID49</t>
  </si>
  <si>
    <t>ID50</t>
  </si>
  <si>
    <t>ID51</t>
  </si>
  <si>
    <t>ID52</t>
  </si>
  <si>
    <t>ID53</t>
  </si>
  <si>
    <t>ID54</t>
  </si>
  <si>
    <t>ID55</t>
  </si>
  <si>
    <t>ID56</t>
  </si>
  <si>
    <t>ID57</t>
  </si>
  <si>
    <t>ID58</t>
  </si>
  <si>
    <t>ID59</t>
  </si>
  <si>
    <t>ID60</t>
  </si>
  <si>
    <t>ID61</t>
  </si>
  <si>
    <t>ID62</t>
  </si>
  <si>
    <t>ID63</t>
  </si>
  <si>
    <t>ID64</t>
  </si>
  <si>
    <t>ID65</t>
  </si>
  <si>
    <t>ID66</t>
  </si>
  <si>
    <t>ID67</t>
  </si>
  <si>
    <t>ID68</t>
  </si>
  <si>
    <t>ID69</t>
  </si>
  <si>
    <t>ID70</t>
  </si>
  <si>
    <t>ID71</t>
  </si>
  <si>
    <t>ID72</t>
  </si>
  <si>
    <t>ID73</t>
  </si>
  <si>
    <t>ID74</t>
  </si>
  <si>
    <t>ID75</t>
  </si>
  <si>
    <t>ID76</t>
  </si>
  <si>
    <t>ID77</t>
  </si>
  <si>
    <t>ID78</t>
  </si>
  <si>
    <t>ID79</t>
  </si>
  <si>
    <t>ID80</t>
  </si>
  <si>
    <t>ID81</t>
  </si>
  <si>
    <t>ID82</t>
  </si>
  <si>
    <t>ID83</t>
  </si>
  <si>
    <t>ID84</t>
  </si>
  <si>
    <t>ID85</t>
  </si>
  <si>
    <t>ID86</t>
  </si>
  <si>
    <t>ID87</t>
  </si>
  <si>
    <t>ID88</t>
  </si>
  <si>
    <t>ID89</t>
  </si>
  <si>
    <t>ID90</t>
  </si>
  <si>
    <t>ID91</t>
  </si>
  <si>
    <t>ID92</t>
  </si>
  <si>
    <t>ID93</t>
  </si>
  <si>
    <t>ID94</t>
  </si>
  <si>
    <t>ID95</t>
  </si>
  <si>
    <t>ID96</t>
  </si>
  <si>
    <t>ID97</t>
  </si>
  <si>
    <t>ID98</t>
  </si>
  <si>
    <t>ID99</t>
  </si>
  <si>
    <t>ID100</t>
  </si>
  <si>
    <t>Emne</t>
  </si>
  <si>
    <t>Forundersøgelser</t>
  </si>
  <si>
    <t>Pladsforhold og byggepladsindretning</t>
  </si>
  <si>
    <t>Tidsplan</t>
  </si>
  <si>
    <t>Adgangsveje (kørende/gående)</t>
  </si>
  <si>
    <t>Beplantning, belægning, inventar</t>
  </si>
  <si>
    <t>Kloak, skybrud, bassiner og udgravninger</t>
  </si>
  <si>
    <t>Bygværker</t>
  </si>
  <si>
    <t>El-anlæg og signal-anlæg</t>
  </si>
  <si>
    <t>Koordinering med interessenter
(renovation/ beredskab/handel etc)</t>
  </si>
  <si>
    <t>Koordinering med andre bygherrer</t>
  </si>
  <si>
    <t>Test af formel for drop-down menu, herunder.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</si>
</sst>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font>
      <sz val="11"/>
      <color theme="1"/>
      <name val="Calibri"/>
      <family val="2"/>
      <scheme val="minor"/>
    </font>
    <font>
      <sz val="11"/>
      <color theme="1"/>
      <name val="KBH"/>
    </font>
    <font>
      <b/>
      <sz val="11"/>
      <color theme="1"/>
      <name val="Calibri"/>
      <family val="2"/>
      <scheme val="minor"/>
    </font>
    <font>
      <sz val="9"/>
      <color theme="1"/>
      <name val="Verdana"/>
      <family val="2"/>
    </font>
    <font>
      <sz val="8"/>
      <name val="Calibri"/>
      <family val="2"/>
      <scheme val="minor"/>
    </font>
    <font>
      <sz val="12"/>
      <name val="KBH Tekst"/>
    </font>
    <font>
      <b/>
      <sz val="22"/>
      <color theme="1"/>
      <name val="KBH Tekst"/>
    </font>
    <font>
      <b/>
      <sz val="12"/>
      <color theme="1"/>
      <name val="KBH Tekst"/>
    </font>
    <font>
      <sz val="12"/>
      <color theme="1"/>
      <name val="KBH Tekst"/>
    </font>
    <font>
      <sz val="10"/>
      <color theme="1"/>
      <name val="KBH Tekst"/>
    </font>
    <font>
      <b/>
      <sz val="18"/>
      <color theme="1"/>
      <name val="KBH Tekst"/>
    </font>
    <font>
      <sz val="11"/>
      <color theme="1"/>
      <name val="Calibri"/>
      <family val="2"/>
    </font>
    <font>
      <b/>
      <sz val="14"/>
      <color theme="1"/>
      <name val="Calibri"/>
      <family val="2"/>
      <scheme val="minor"/>
    </font>
    <font>
      <b/>
      <sz val="14"/>
      <color rgb="FFFF0000"/>
      <name val="Calibri"/>
      <family val="2"/>
      <scheme val="minor"/>
    </font>
    <font>
      <b/>
      <sz val="11"/>
      <name val="KBH Tekst"/>
    </font>
    <font>
      <sz val="11"/>
      <name val="Calibri"/>
      <family val="2"/>
      <scheme val="minor"/>
    </font>
    <font>
      <b/>
      <sz val="14"/>
      <color rgb="FFFF0000"/>
      <name val="KBH Tekst"/>
    </font>
    <font>
      <sz val="12"/>
      <color theme="1"/>
      <name val="KBH"/>
    </font>
    <font>
      <b/>
      <sz val="12"/>
      <color theme="1"/>
      <name val="KBH"/>
    </font>
    <font>
      <sz val="14"/>
      <color theme="1"/>
      <name val="KBH"/>
    </font>
    <font>
      <b/>
      <sz val="14"/>
      <color theme="1"/>
      <name val="KBH"/>
    </font>
    <font>
      <b/>
      <sz val="14"/>
      <name val="KBH Tekst"/>
    </font>
    <font>
      <sz val="14"/>
      <color theme="1"/>
      <name val="KBH Tekst"/>
    </font>
  </fonts>
  <fills count="8">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8" tint="0.59999389629810485"/>
        <bgColor indexed="64"/>
      </patternFill>
    </fill>
    <fill>
      <patternFill patternType="solid">
        <fgColor theme="8" tint="0.39997558519241921"/>
        <bgColor indexed="64"/>
      </patternFill>
    </fill>
    <fill>
      <patternFill patternType="solid">
        <fgColor theme="0" tint="-0.14999847407452621"/>
        <bgColor indexed="64"/>
      </patternFill>
    </fill>
    <fill>
      <patternFill patternType="solid">
        <fgColor theme="7" tint="0.79998168889431442"/>
        <bgColor indexed="64"/>
      </patternFill>
    </fill>
  </fills>
  <borders count="22">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top style="thin">
        <color indexed="64"/>
      </top>
      <bottom/>
      <diagonal/>
    </border>
  </borders>
  <cellStyleXfs count="2">
    <xf numFmtId="0" fontId="0" fillId="0" borderId="0"/>
    <xf numFmtId="0" fontId="3" fillId="0" borderId="0"/>
  </cellStyleXfs>
  <cellXfs count="71">
    <xf numFmtId="0" fontId="0" fillId="0" borderId="0" xfId="0"/>
    <xf numFmtId="0" fontId="2" fillId="0" borderId="0" xfId="0" applyFont="1"/>
    <xf numFmtId="0" fontId="0" fillId="0" borderId="2" xfId="0" applyBorder="1"/>
    <xf numFmtId="0" fontId="2" fillId="0" borderId="2" xfId="0" applyFont="1" applyBorder="1"/>
    <xf numFmtId="0" fontId="9" fillId="0" borderId="1" xfId="0" applyFont="1" applyBorder="1" applyAlignment="1">
      <alignment horizontal="center" vertical="center" wrapText="1"/>
    </xf>
    <xf numFmtId="0" fontId="8" fillId="0" borderId="2" xfId="0" applyFont="1" applyBorder="1" applyAlignment="1">
      <alignment horizontal="center" vertical="center"/>
    </xf>
    <xf numFmtId="0" fontId="0" fillId="0" borderId="0" xfId="0" applyAlignment="1">
      <alignment horizontal="center" vertical="center"/>
    </xf>
    <xf numFmtId="0" fontId="0" fillId="0" borderId="0" xfId="0" applyAlignment="1">
      <alignment horizontal="center" vertical="center" wrapText="1"/>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7" fillId="2" borderId="3" xfId="0" applyFont="1" applyFill="1" applyBorder="1" applyAlignment="1">
      <alignment horizontal="center" vertical="center" wrapText="1"/>
    </xf>
    <xf numFmtId="0" fontId="9" fillId="0" borderId="0" xfId="0" applyFont="1" applyAlignment="1">
      <alignment horizontal="center" vertical="center" wrapText="1"/>
    </xf>
    <xf numFmtId="0" fontId="0" fillId="3" borderId="2" xfId="0" applyFill="1" applyBorder="1"/>
    <xf numFmtId="0" fontId="0" fillId="3" borderId="0" xfId="0" applyFill="1"/>
    <xf numFmtId="0" fontId="11" fillId="3" borderId="2" xfId="0" applyFont="1" applyFill="1" applyBorder="1" applyAlignment="1">
      <alignment vertical="center"/>
    </xf>
    <xf numFmtId="0" fontId="11" fillId="3" borderId="2" xfId="0" applyFont="1" applyFill="1" applyBorder="1" applyAlignment="1">
      <alignment horizontal="left" vertical="center"/>
    </xf>
    <xf numFmtId="0" fontId="12" fillId="3" borderId="0" xfId="0" applyFont="1" applyFill="1" applyAlignment="1">
      <alignment vertical="center"/>
    </xf>
    <xf numFmtId="0" fontId="2" fillId="3" borderId="2" xfId="0" applyFont="1" applyFill="1" applyBorder="1"/>
    <xf numFmtId="0" fontId="13" fillId="3" borderId="0" xfId="0" applyFont="1" applyFill="1" applyAlignment="1">
      <alignment vertical="center"/>
    </xf>
    <xf numFmtId="0" fontId="15" fillId="3" borderId="2" xfId="0" applyFont="1" applyFill="1" applyBorder="1"/>
    <xf numFmtId="0" fontId="1" fillId="3" borderId="0" xfId="0" applyFont="1" applyFill="1" applyAlignment="1">
      <alignment horizontal="center" vertical="center" wrapText="1"/>
    </xf>
    <xf numFmtId="0" fontId="1" fillId="3" borderId="0" xfId="0" applyFont="1" applyFill="1" applyAlignment="1">
      <alignment horizontal="center" vertical="center"/>
    </xf>
    <xf numFmtId="0" fontId="0" fillId="3" borderId="0" xfId="0" applyFill="1" applyAlignment="1">
      <alignment horizontal="center" vertical="center" wrapText="1"/>
    </xf>
    <xf numFmtId="0" fontId="0" fillId="3" borderId="0" xfId="0" applyFill="1" applyAlignment="1">
      <alignment horizontal="center" vertical="center"/>
    </xf>
    <xf numFmtId="0" fontId="7" fillId="3" borderId="0" xfId="0" applyFont="1" applyFill="1" applyAlignment="1">
      <alignment vertical="center"/>
    </xf>
    <xf numFmtId="0" fontId="0" fillId="3" borderId="0" xfId="0" applyFill="1" applyAlignment="1">
      <alignment horizontal="left" vertical="center" wrapText="1"/>
    </xf>
    <xf numFmtId="0" fontId="0" fillId="3" borderId="0" xfId="0" applyFill="1" applyAlignment="1">
      <alignment horizontal="right" vertical="center" wrapText="1"/>
    </xf>
    <xf numFmtId="0" fontId="8" fillId="3" borderId="0" xfId="0" applyFont="1" applyFill="1" applyAlignment="1">
      <alignment horizontal="center" vertical="center"/>
    </xf>
    <xf numFmtId="0" fontId="7" fillId="3" borderId="0" xfId="0" applyFont="1" applyFill="1" applyAlignment="1">
      <alignment horizontal="left" vertical="center"/>
    </xf>
    <xf numFmtId="0" fontId="7" fillId="3" borderId="0" xfId="0" applyFont="1" applyFill="1" applyAlignment="1">
      <alignment horizontal="left" vertical="center" wrapText="1"/>
    </xf>
    <xf numFmtId="0" fontId="8" fillId="0" borderId="13" xfId="0" applyFont="1" applyBorder="1" applyAlignment="1">
      <alignment horizontal="center" vertical="center" wrapText="1"/>
    </xf>
    <xf numFmtId="0" fontId="8" fillId="0" borderId="14" xfId="0" applyFont="1" applyBorder="1" applyAlignment="1">
      <alignment horizontal="center" vertical="center"/>
    </xf>
    <xf numFmtId="0" fontId="8" fillId="0" borderId="15"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3" xfId="0" applyFont="1" applyBorder="1" applyAlignment="1">
      <alignment horizontal="center" vertical="center" wrapText="1"/>
    </xf>
    <xf numFmtId="0" fontId="8" fillId="0" borderId="3" xfId="0" applyFont="1" applyBorder="1" applyAlignment="1">
      <alignment horizontal="center" vertical="center"/>
    </xf>
    <xf numFmtId="0" fontId="6" fillId="3" borderId="0" xfId="0" applyFont="1" applyFill="1"/>
    <xf numFmtId="0" fontId="1" fillId="3" borderId="20" xfId="0" applyFont="1" applyFill="1" applyBorder="1" applyAlignment="1">
      <alignment horizontal="center" vertical="center" wrapText="1"/>
    </xf>
    <xf numFmtId="0" fontId="0" fillId="3" borderId="20" xfId="0" applyFill="1" applyBorder="1" applyAlignment="1">
      <alignment horizontal="center" vertical="center" wrapText="1"/>
    </xf>
    <xf numFmtId="0" fontId="8" fillId="0" borderId="17" xfId="0" applyFont="1" applyBorder="1" applyAlignment="1">
      <alignment horizontal="center" vertical="center"/>
    </xf>
    <xf numFmtId="0" fontId="8" fillId="0" borderId="21" xfId="0" applyFont="1" applyBorder="1" applyAlignment="1">
      <alignment horizontal="center" vertical="center"/>
    </xf>
    <xf numFmtId="0" fontId="7" fillId="6" borderId="7" xfId="0" applyFont="1" applyFill="1" applyBorder="1" applyAlignment="1">
      <alignment horizontal="center" vertical="center" wrapText="1"/>
    </xf>
    <xf numFmtId="0" fontId="7" fillId="6" borderId="3" xfId="0" applyFont="1" applyFill="1" applyBorder="1" applyAlignment="1">
      <alignment horizontal="center" vertical="center" wrapText="1"/>
    </xf>
    <xf numFmtId="0" fontId="7" fillId="6" borderId="12" xfId="0" applyFont="1" applyFill="1" applyBorder="1" applyAlignment="1">
      <alignment horizontal="center" vertical="center" wrapText="1"/>
    </xf>
    <xf numFmtId="0" fontId="16" fillId="3" borderId="19" xfId="0" applyFont="1" applyFill="1" applyBorder="1" applyAlignment="1">
      <alignment horizontal="left" vertical="center" wrapText="1"/>
    </xf>
    <xf numFmtId="0" fontId="14" fillId="3" borderId="19" xfId="0" applyFont="1" applyFill="1" applyBorder="1" applyAlignment="1">
      <alignment horizontal="left" vertical="center" wrapText="1"/>
    </xf>
    <xf numFmtId="0" fontId="18" fillId="3" borderId="2" xfId="0" applyFont="1" applyFill="1" applyBorder="1" applyAlignment="1">
      <alignment horizontal="left" vertical="center" wrapText="1"/>
    </xf>
    <xf numFmtId="0" fontId="1" fillId="3" borderId="0" xfId="0" applyFont="1" applyFill="1" applyAlignment="1">
      <alignment horizontal="left" vertical="center"/>
    </xf>
    <xf numFmtId="0" fontId="17" fillId="3" borderId="0" xfId="0" applyFont="1" applyFill="1" applyAlignment="1">
      <alignment horizontal="left" vertical="center" wrapText="1"/>
    </xf>
    <xf numFmtId="0" fontId="18" fillId="3" borderId="2" xfId="0" applyFont="1" applyFill="1" applyBorder="1" applyAlignment="1">
      <alignment horizontal="left" vertical="center"/>
    </xf>
    <xf numFmtId="0" fontId="19" fillId="7" borderId="2" xfId="0" applyFont="1" applyFill="1" applyBorder="1" applyAlignment="1">
      <alignment horizontal="left" vertical="center" wrapText="1"/>
    </xf>
    <xf numFmtId="0" fontId="7" fillId="3" borderId="2" xfId="0" applyFont="1" applyFill="1" applyBorder="1" applyAlignment="1">
      <alignment horizontal="left" vertical="center" wrapText="1"/>
    </xf>
    <xf numFmtId="0" fontId="18" fillId="3" borderId="0" xfId="0" applyFont="1" applyFill="1" applyAlignment="1">
      <alignment horizontal="left" vertical="center"/>
    </xf>
    <xf numFmtId="0" fontId="7" fillId="3" borderId="2" xfId="0" applyFont="1" applyFill="1" applyBorder="1" applyAlignment="1">
      <alignment horizontal="left" vertical="center"/>
    </xf>
    <xf numFmtId="0" fontId="22" fillId="3" borderId="0" xfId="0" applyFont="1" applyFill="1" applyAlignment="1">
      <alignment horizontal="right" vertical="center"/>
    </xf>
    <xf numFmtId="0" fontId="10" fillId="5" borderId="4" xfId="1" applyFont="1" applyFill="1" applyBorder="1" applyAlignment="1">
      <alignment horizontal="center" vertical="center"/>
    </xf>
    <xf numFmtId="0" fontId="10" fillId="5" borderId="5" xfId="1" applyFont="1" applyFill="1" applyBorder="1" applyAlignment="1">
      <alignment horizontal="center" vertical="center"/>
    </xf>
    <xf numFmtId="0" fontId="10" fillId="5" borderId="6" xfId="1" applyFont="1" applyFill="1" applyBorder="1" applyAlignment="1">
      <alignment horizontal="center" vertical="center"/>
    </xf>
    <xf numFmtId="0" fontId="10" fillId="4" borderId="9" xfId="1" applyFont="1" applyFill="1" applyBorder="1" applyAlignment="1">
      <alignment horizontal="center" vertical="center"/>
    </xf>
    <xf numFmtId="0" fontId="10" fillId="4" borderId="10" xfId="1" applyFont="1" applyFill="1" applyBorder="1" applyAlignment="1">
      <alignment horizontal="center" vertical="center"/>
    </xf>
    <xf numFmtId="0" fontId="10" fillId="4" borderId="11" xfId="1" applyFont="1" applyFill="1" applyBorder="1" applyAlignment="1">
      <alignment horizontal="center" vertical="center"/>
    </xf>
    <xf numFmtId="0" fontId="5" fillId="3" borderId="17" xfId="0" applyFont="1" applyFill="1" applyBorder="1" applyAlignment="1">
      <alignment horizontal="left" vertical="center" wrapText="1"/>
    </xf>
    <xf numFmtId="0" fontId="5" fillId="3" borderId="18" xfId="0" applyFont="1" applyFill="1" applyBorder="1" applyAlignment="1">
      <alignment horizontal="left" vertical="center" wrapText="1"/>
    </xf>
    <xf numFmtId="0" fontId="5" fillId="3" borderId="8" xfId="0" applyFont="1" applyFill="1" applyBorder="1" applyAlignment="1">
      <alignment horizontal="left" vertical="center" wrapText="1"/>
    </xf>
    <xf numFmtId="0" fontId="21" fillId="3" borderId="0" xfId="0" applyFont="1" applyFill="1" applyAlignment="1">
      <alignment horizontal="left" vertical="center" wrapText="1"/>
    </xf>
    <xf numFmtId="0" fontId="14" fillId="3" borderId="0" xfId="0" applyFont="1" applyFill="1" applyAlignment="1">
      <alignment horizontal="left" vertical="center" wrapText="1"/>
    </xf>
    <xf numFmtId="0" fontId="7" fillId="3" borderId="17" xfId="0" applyFont="1" applyFill="1" applyBorder="1" applyAlignment="1">
      <alignment horizontal="left" vertical="center"/>
    </xf>
    <xf numFmtId="0" fontId="7" fillId="3" borderId="8" xfId="0" applyFont="1" applyFill="1" applyBorder="1" applyAlignment="1">
      <alignment horizontal="left" vertical="center"/>
    </xf>
    <xf numFmtId="0" fontId="7" fillId="3" borderId="17" xfId="0" applyFont="1" applyFill="1" applyBorder="1" applyAlignment="1">
      <alignment horizontal="left" vertical="center" wrapText="1"/>
    </xf>
    <xf numFmtId="0" fontId="7" fillId="3" borderId="8" xfId="0" applyFont="1" applyFill="1" applyBorder="1" applyAlignment="1">
      <alignment horizontal="left" vertical="center" wrapText="1"/>
    </xf>
    <xf numFmtId="0" fontId="2" fillId="0" borderId="2" xfId="0" applyFont="1" applyBorder="1" applyAlignment="1">
      <alignment horizontal="center"/>
    </xf>
  </cellXfs>
  <cellStyles count="2">
    <cellStyle name="Normal" xfId="0" builtinId="0"/>
    <cellStyle name="Normal 2" xfId="1" xr:uid="{D0F9142F-B0E2-497A-AA6E-186836DD9747}"/>
  </cellStyles>
  <dxfs count="12">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5</xdr:col>
      <xdr:colOff>1297780</xdr:colOff>
      <xdr:row>9</xdr:row>
      <xdr:rowOff>20003</xdr:rowOff>
    </xdr:from>
    <xdr:to>
      <xdr:col>10</xdr:col>
      <xdr:colOff>1738311</xdr:colOff>
      <xdr:row>9</xdr:row>
      <xdr:rowOff>1369218</xdr:rowOff>
    </xdr:to>
    <xdr:sp macro="" textlink="">
      <xdr:nvSpPr>
        <xdr:cNvPr id="11" name="Rektangel: afrundede hjørner 10">
          <a:extLst>
            <a:ext uri="{FF2B5EF4-FFF2-40B4-BE49-F238E27FC236}">
              <a16:creationId xmlns:a16="http://schemas.microsoft.com/office/drawing/2014/main" id="{4096FE07-0AE7-46E7-B900-E3C6787F7F9F}"/>
            </a:ext>
          </a:extLst>
        </xdr:cNvPr>
        <xdr:cNvSpPr/>
      </xdr:nvSpPr>
      <xdr:spPr>
        <a:xfrm>
          <a:off x="10608468" y="1984534"/>
          <a:ext cx="10072687" cy="1349215"/>
        </a:xfrm>
        <a:prstGeom prst="roundRect">
          <a:avLst/>
        </a:prstGeom>
        <a:solidFill>
          <a:schemeClr val="bg1">
            <a:lumMod val="85000"/>
          </a:schemeClr>
        </a:solidFill>
        <a:ln>
          <a:solidFill>
            <a:schemeClr val="tx1"/>
          </a:solid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algn="l"/>
          <a:r>
            <a:rPr lang="da-DK" sz="1200" b="1">
              <a:latin typeface="KBH Tekst" panose="00000500000000000000" pitchFamily="2" charset="0"/>
            </a:rPr>
            <a:t>Vælg fra</a:t>
          </a:r>
          <a:r>
            <a:rPr lang="da-DK" sz="1200" b="1" baseline="0">
              <a:latin typeface="KBH Tekst" panose="00000500000000000000" pitchFamily="2" charset="0"/>
            </a:rPr>
            <a:t> listen:</a:t>
          </a:r>
        </a:p>
        <a:p>
          <a:pPr algn="l"/>
          <a:r>
            <a:rPr lang="da-DK" sz="1200" baseline="0">
              <a:solidFill>
                <a:srgbClr val="00B050"/>
              </a:solidFill>
              <a:latin typeface="KBH Tekst" panose="00000500000000000000" pitchFamily="2" charset="0"/>
            </a:rPr>
            <a:t>1. Arbejdsmiljøudfordring er løst og forventes ikke at give anledning til udfordringer under   drift </a:t>
          </a:r>
        </a:p>
        <a:p>
          <a:pPr algn="l"/>
          <a:r>
            <a:rPr lang="da-DK" sz="1200" baseline="0">
              <a:solidFill>
                <a:srgbClr val="FFFF00"/>
              </a:solidFill>
              <a:latin typeface="KBH Tekst" panose="00000500000000000000" pitchFamily="2" charset="0"/>
            </a:rPr>
            <a:t>2. Kan give anledning til arbejdsmiljøudfordring under   drift. Proces er igangsat for at løse problemet</a:t>
          </a:r>
        </a:p>
        <a:p>
          <a:pPr algn="l"/>
          <a:r>
            <a:rPr lang="da-DK" sz="1200" baseline="0">
              <a:solidFill>
                <a:srgbClr val="FF0000"/>
              </a:solidFill>
              <a:latin typeface="KBH Tekst" panose="00000500000000000000" pitchFamily="2" charset="0"/>
            </a:rPr>
            <a:t>3. Kan give anledning til arbejdsmiljøudfordring under  drift. Der skal tages beslutning om at løse </a:t>
          </a:r>
        </a:p>
        <a:p>
          <a:pPr algn="l"/>
          <a:r>
            <a:rPr lang="da-DK" sz="1200" baseline="0">
              <a:solidFill>
                <a:srgbClr val="FF0000"/>
              </a:solidFill>
              <a:latin typeface="KBH Tekst" panose="00000500000000000000" pitchFamily="2" charset="0"/>
            </a:rPr>
            <a:t>     problemet selv om det kan være vanskeligt. </a:t>
          </a:r>
          <a:endParaRPr lang="da-DK" sz="1200">
            <a:solidFill>
              <a:srgbClr val="FF0000"/>
            </a:solidFill>
            <a:latin typeface="KBH Tekst" panose="00000500000000000000" pitchFamily="2" charset="0"/>
          </a:endParaRPr>
        </a:p>
      </xdr:txBody>
    </xdr:sp>
    <xdr:clientData/>
  </xdr:twoCellAnchor>
  <xdr:twoCellAnchor>
    <xdr:from>
      <xdr:col>6</xdr:col>
      <xdr:colOff>1019984</xdr:colOff>
      <xdr:row>9</xdr:row>
      <xdr:rowOff>1143000</xdr:rowOff>
    </xdr:from>
    <xdr:to>
      <xdr:col>6</xdr:col>
      <xdr:colOff>1019984</xdr:colOff>
      <xdr:row>11</xdr:row>
      <xdr:rowOff>155908</xdr:rowOff>
    </xdr:to>
    <xdr:cxnSp macro="">
      <xdr:nvCxnSpPr>
        <xdr:cNvPr id="12" name="Lige pilforbindelse 11">
          <a:extLst>
            <a:ext uri="{FF2B5EF4-FFF2-40B4-BE49-F238E27FC236}">
              <a16:creationId xmlns:a16="http://schemas.microsoft.com/office/drawing/2014/main" id="{BBBAEE3C-5BFE-4355-B9C1-EEDEE0550597}"/>
            </a:ext>
          </a:extLst>
        </xdr:cNvPr>
        <xdr:cNvCxnSpPr/>
      </xdr:nvCxnSpPr>
      <xdr:spPr>
        <a:xfrm>
          <a:off x="14057328" y="3107531"/>
          <a:ext cx="0" cy="691690"/>
        </a:xfrm>
        <a:prstGeom prst="straightConnector1">
          <a:avLst/>
        </a:prstGeom>
        <a:ln w="3810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1069473</xdr:colOff>
      <xdr:row>9</xdr:row>
      <xdr:rowOff>1154906</xdr:rowOff>
    </xdr:from>
    <xdr:to>
      <xdr:col>8</xdr:col>
      <xdr:colOff>1069473</xdr:colOff>
      <xdr:row>11</xdr:row>
      <xdr:rowOff>116974</xdr:rowOff>
    </xdr:to>
    <xdr:cxnSp macro="">
      <xdr:nvCxnSpPr>
        <xdr:cNvPr id="21" name="Lige pilforbindelse 20">
          <a:extLst>
            <a:ext uri="{FF2B5EF4-FFF2-40B4-BE49-F238E27FC236}">
              <a16:creationId xmlns:a16="http://schemas.microsoft.com/office/drawing/2014/main" id="{486AC44B-295A-44F2-9D2F-AAC13D74253A}"/>
            </a:ext>
          </a:extLst>
        </xdr:cNvPr>
        <xdr:cNvCxnSpPr/>
      </xdr:nvCxnSpPr>
      <xdr:spPr>
        <a:xfrm>
          <a:off x="19131254" y="3119437"/>
          <a:ext cx="0" cy="640850"/>
        </a:xfrm>
        <a:prstGeom prst="straightConnector1">
          <a:avLst/>
        </a:prstGeom>
        <a:ln w="38100">
          <a:tailEnd type="triangle"/>
        </a:ln>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10</xdr:col>
      <xdr:colOff>350921</xdr:colOff>
      <xdr:row>0</xdr:row>
      <xdr:rowOff>133685</xdr:rowOff>
    </xdr:from>
    <xdr:to>
      <xdr:col>10</xdr:col>
      <xdr:colOff>1688699</xdr:colOff>
      <xdr:row>6</xdr:row>
      <xdr:rowOff>12166</xdr:rowOff>
    </xdr:to>
    <xdr:pic>
      <xdr:nvPicPr>
        <xdr:cNvPr id="2" name="Billede 1" descr="Titel: Københavns Kommune - Beskrivelse: Københavns Kommune">
          <a:extLst>
            <a:ext uri="{FF2B5EF4-FFF2-40B4-BE49-F238E27FC236}">
              <a16:creationId xmlns:a16="http://schemas.microsoft.com/office/drawing/2014/main" id="{84B5699A-AF2D-10AA-AEB9-AABA13A9B4AD}"/>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r="-414" b="-395"/>
        <a:stretch>
          <a:fillRect/>
        </a:stretch>
      </xdr:blipFill>
      <xdr:spPr bwMode="auto">
        <a:xfrm>
          <a:off x="24731579" y="133685"/>
          <a:ext cx="1333333" cy="1386974"/>
        </a:xfrm>
        <a:prstGeom prst="rect">
          <a:avLst/>
        </a:prstGeom>
        <a:noFill/>
      </xdr:spPr>
    </xdr:pic>
    <xdr:clientData/>
  </xdr:twoCellAnchor>
  <xdr:twoCellAnchor>
    <xdr:from>
      <xdr:col>7</xdr:col>
      <xdr:colOff>244929</xdr:colOff>
      <xdr:row>2</xdr:row>
      <xdr:rowOff>95250</xdr:rowOff>
    </xdr:from>
    <xdr:to>
      <xdr:col>9</xdr:col>
      <xdr:colOff>1102179</xdr:colOff>
      <xdr:row>4</xdr:row>
      <xdr:rowOff>258535</xdr:rowOff>
    </xdr:to>
    <xdr:sp macro="" textlink="">
      <xdr:nvSpPr>
        <xdr:cNvPr id="3" name="Tekstfelt 2">
          <a:extLst>
            <a:ext uri="{FF2B5EF4-FFF2-40B4-BE49-F238E27FC236}">
              <a16:creationId xmlns:a16="http://schemas.microsoft.com/office/drawing/2014/main" id="{FD087E07-D0F2-C781-9217-F93B23FFE9FB}"/>
            </a:ext>
          </a:extLst>
        </xdr:cNvPr>
        <xdr:cNvSpPr txBox="1"/>
      </xdr:nvSpPr>
      <xdr:spPr>
        <a:xfrm>
          <a:off x="13702393" y="693964"/>
          <a:ext cx="6177643" cy="585107"/>
        </a:xfrm>
        <a:prstGeom prst="rect">
          <a:avLst/>
        </a:prstGeom>
        <a:solidFill>
          <a:schemeClr val="accent6">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400" b="1">
              <a:latin typeface="KBH Tekst" panose="00000500000000000000" pitchFamily="2" charset="0"/>
            </a:rPr>
            <a:t>Se "Logbogen" for historik om beslutninger og risikovurderinger i </a:t>
          </a:r>
          <a:r>
            <a:rPr lang="da-DK" sz="1400" b="1">
              <a:solidFill>
                <a:schemeClr val="dk1"/>
              </a:solidFill>
              <a:latin typeface="KBH Tekst" panose="00000500000000000000" pitchFamily="2" charset="0"/>
              <a:ea typeface="+mn-ea"/>
              <a:cs typeface="+mn-cs"/>
            </a:rPr>
            <a:t>projekteringsfasen</a:t>
          </a:r>
          <a:r>
            <a:rPr lang="da-DK" sz="1400" b="1">
              <a:latin typeface="KBH Tekst" panose="00000500000000000000" pitchFamily="2" charset="0"/>
            </a:rPr>
            <a:t> og deres betydning for anlægsfasen</a:t>
          </a:r>
        </a:p>
      </xdr:txBody>
    </xdr:sp>
    <xdr:clientData/>
  </xdr:twoCellAnchor>
  <xdr:twoCellAnchor>
    <xdr:from>
      <xdr:col>8</xdr:col>
      <xdr:colOff>981075</xdr:colOff>
      <xdr:row>9</xdr:row>
      <xdr:rowOff>123825</xdr:rowOff>
    </xdr:from>
    <xdr:to>
      <xdr:col>10</xdr:col>
      <xdr:colOff>841375</xdr:colOff>
      <xdr:row>9</xdr:row>
      <xdr:rowOff>1114425</xdr:rowOff>
    </xdr:to>
    <xdr:sp macro="" textlink="">
      <xdr:nvSpPr>
        <xdr:cNvPr id="5" name="Tekstfelt 4">
          <a:extLst>
            <a:ext uri="{FF2B5EF4-FFF2-40B4-BE49-F238E27FC236}">
              <a16:creationId xmlns:a16="http://schemas.microsoft.com/office/drawing/2014/main" id="{BF459C07-9142-E96A-DBAE-4D3503D17092}"/>
            </a:ext>
          </a:extLst>
        </xdr:cNvPr>
        <xdr:cNvSpPr txBox="1"/>
      </xdr:nvSpPr>
      <xdr:spPr>
        <a:xfrm>
          <a:off x="18634075" y="2997200"/>
          <a:ext cx="5019675" cy="990600"/>
        </a:xfrm>
        <a:prstGeom prst="rect">
          <a:avLst/>
        </a:prstGeom>
        <a:solidFill>
          <a:schemeClr val="accent4">
            <a:lumMod val="40000"/>
            <a:lumOff val="60000"/>
          </a:schemeClr>
        </a:solidFill>
        <a:ln w="9525" cmpd="sng">
          <a:solidFill>
            <a:schemeClr val="lt1">
              <a:shade val="50000"/>
            </a:schemeClr>
          </a:solidFill>
        </a:ln>
        <a:effectLst>
          <a:softEdge rad="0"/>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da-DK" sz="1400" b="1">
              <a:solidFill>
                <a:sysClr val="windowText" lastClr="000000"/>
              </a:solidFill>
              <a:latin typeface="KBH Tekst" panose="00000500000000000000" pitchFamily="2" charset="0"/>
            </a:rPr>
            <a:t>OBS</a:t>
          </a:r>
          <a:r>
            <a:rPr lang="da-DK" sz="1400" b="1">
              <a:latin typeface="KBH Tekst" panose="00000500000000000000" pitchFamily="2" charset="0"/>
            </a:rPr>
            <a:t>! </a:t>
          </a:r>
          <a:r>
            <a:rPr lang="da-DK" sz="1400" b="0" i="0">
              <a:solidFill>
                <a:schemeClr val="dk1"/>
              </a:solidFill>
              <a:effectLst/>
              <a:latin typeface="KBH Tekst" panose="00000500000000000000" pitchFamily="2" charset="0"/>
              <a:ea typeface="+mn-ea"/>
              <a:cs typeface="+mn-cs"/>
            </a:rPr>
            <a:t>Risikovurderinger markeret med </a:t>
          </a:r>
          <a:r>
            <a:rPr lang="da-DK" sz="1400" b="0" i="0">
              <a:solidFill>
                <a:sysClr val="windowText" lastClr="000000"/>
              </a:solidFill>
              <a:effectLst/>
              <a:latin typeface="KBH Tekst" panose="00000500000000000000" pitchFamily="2" charset="0"/>
              <a:ea typeface="+mn-ea"/>
              <a:cs typeface="+mn-cs"/>
            </a:rPr>
            <a:t>gult</a:t>
          </a:r>
          <a:r>
            <a:rPr lang="da-DK" sz="1400" b="0" i="0">
              <a:solidFill>
                <a:schemeClr val="dk1"/>
              </a:solidFill>
              <a:effectLst/>
              <a:latin typeface="KBH Tekst" panose="00000500000000000000" pitchFamily="2" charset="0"/>
              <a:ea typeface="+mn-ea"/>
              <a:cs typeface="+mn-cs"/>
            </a:rPr>
            <a:t> eller rødt skal overføres til Ordinær Drifts- og Vedligeholdelsesplan (ODV) og/eller den Hydrauliske Drifts- og Vedligeholdelsesplan (HDV).</a:t>
          </a:r>
          <a:endParaRPr lang="da-DK" sz="1400" b="0">
            <a:latin typeface="KBH Tekst" panose="00000500000000000000" pitchFamily="2"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1297780</xdr:colOff>
      <xdr:row>9</xdr:row>
      <xdr:rowOff>20003</xdr:rowOff>
    </xdr:from>
    <xdr:to>
      <xdr:col>10</xdr:col>
      <xdr:colOff>1738311</xdr:colOff>
      <xdr:row>9</xdr:row>
      <xdr:rowOff>1369218</xdr:rowOff>
    </xdr:to>
    <xdr:sp macro="" textlink="">
      <xdr:nvSpPr>
        <xdr:cNvPr id="2" name="Rektangel: afrundede hjørner 1">
          <a:extLst>
            <a:ext uri="{FF2B5EF4-FFF2-40B4-BE49-F238E27FC236}">
              <a16:creationId xmlns:a16="http://schemas.microsoft.com/office/drawing/2014/main" id="{7476BB1D-BD2B-4CFF-B2D5-FE93A82A9FEF}"/>
            </a:ext>
          </a:extLst>
        </xdr:cNvPr>
        <xdr:cNvSpPr/>
      </xdr:nvSpPr>
      <xdr:spPr>
        <a:xfrm>
          <a:off x="9413080" y="2925128"/>
          <a:ext cx="14051756" cy="1263490"/>
        </a:xfrm>
        <a:prstGeom prst="roundRect">
          <a:avLst/>
        </a:prstGeom>
        <a:solidFill>
          <a:schemeClr val="bg1">
            <a:lumMod val="85000"/>
          </a:schemeClr>
        </a:solidFill>
        <a:ln>
          <a:solidFill>
            <a:schemeClr val="tx1"/>
          </a:solid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algn="l"/>
          <a:r>
            <a:rPr lang="da-DK" sz="1200" b="1">
              <a:latin typeface="KBH Tekst" panose="00000500000000000000" pitchFamily="2" charset="0"/>
            </a:rPr>
            <a:t>Vælg fra</a:t>
          </a:r>
          <a:r>
            <a:rPr lang="da-DK" sz="1200" b="1" baseline="0">
              <a:latin typeface="KBH Tekst" panose="00000500000000000000" pitchFamily="2" charset="0"/>
            </a:rPr>
            <a:t> listen:</a:t>
          </a:r>
        </a:p>
        <a:p>
          <a:pPr algn="l"/>
          <a:r>
            <a:rPr lang="da-DK" sz="1200" baseline="0">
              <a:solidFill>
                <a:srgbClr val="00B050"/>
              </a:solidFill>
              <a:latin typeface="KBH Tekst" panose="00000500000000000000" pitchFamily="2" charset="0"/>
            </a:rPr>
            <a:t>1. Arbejdsmiljøudfordring er løst og forventes ikke at give anledning til udfordringer under   drift </a:t>
          </a:r>
        </a:p>
        <a:p>
          <a:pPr algn="l"/>
          <a:r>
            <a:rPr lang="da-DK" sz="1200" baseline="0">
              <a:solidFill>
                <a:srgbClr val="FFFF00"/>
              </a:solidFill>
              <a:latin typeface="KBH Tekst" panose="00000500000000000000" pitchFamily="2" charset="0"/>
            </a:rPr>
            <a:t>2. Kan give anledning til arbejdsmiljøudfordring under   drift. Proces er igangsat for at løse problemet</a:t>
          </a:r>
        </a:p>
        <a:p>
          <a:pPr algn="l"/>
          <a:r>
            <a:rPr lang="da-DK" sz="1200" baseline="0">
              <a:solidFill>
                <a:srgbClr val="FF0000"/>
              </a:solidFill>
              <a:latin typeface="KBH Tekst" panose="00000500000000000000" pitchFamily="2" charset="0"/>
            </a:rPr>
            <a:t>3. Kan give anledning til arbejdsmiljøudfordring under  drift. Der skal tages beslutning om at løse </a:t>
          </a:r>
        </a:p>
        <a:p>
          <a:pPr algn="l"/>
          <a:r>
            <a:rPr lang="da-DK" sz="1200" baseline="0">
              <a:solidFill>
                <a:srgbClr val="FF0000"/>
              </a:solidFill>
              <a:latin typeface="KBH Tekst" panose="00000500000000000000" pitchFamily="2" charset="0"/>
            </a:rPr>
            <a:t>     problemet selv om det kan være vanskeligt. </a:t>
          </a:r>
          <a:endParaRPr lang="da-DK" sz="1200">
            <a:solidFill>
              <a:srgbClr val="FF0000"/>
            </a:solidFill>
            <a:latin typeface="KBH Tekst" panose="00000500000000000000" pitchFamily="2" charset="0"/>
          </a:endParaRPr>
        </a:p>
      </xdr:txBody>
    </xdr:sp>
    <xdr:clientData/>
  </xdr:twoCellAnchor>
  <xdr:twoCellAnchor>
    <xdr:from>
      <xdr:col>6</xdr:col>
      <xdr:colOff>1019984</xdr:colOff>
      <xdr:row>9</xdr:row>
      <xdr:rowOff>1143000</xdr:rowOff>
    </xdr:from>
    <xdr:to>
      <xdr:col>6</xdr:col>
      <xdr:colOff>1019984</xdr:colOff>
      <xdr:row>11</xdr:row>
      <xdr:rowOff>155908</xdr:rowOff>
    </xdr:to>
    <xdr:cxnSp macro="">
      <xdr:nvCxnSpPr>
        <xdr:cNvPr id="3" name="Lige pilforbindelse 2">
          <a:extLst>
            <a:ext uri="{FF2B5EF4-FFF2-40B4-BE49-F238E27FC236}">
              <a16:creationId xmlns:a16="http://schemas.microsoft.com/office/drawing/2014/main" id="{E755144F-22F9-4C64-BD16-CFAC569CBB83}"/>
            </a:ext>
          </a:extLst>
        </xdr:cNvPr>
        <xdr:cNvCxnSpPr/>
      </xdr:nvCxnSpPr>
      <xdr:spPr>
        <a:xfrm>
          <a:off x="12554759" y="4048125"/>
          <a:ext cx="0" cy="603583"/>
        </a:xfrm>
        <a:prstGeom prst="straightConnector1">
          <a:avLst/>
        </a:prstGeom>
        <a:ln w="3810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1069473</xdr:colOff>
      <xdr:row>9</xdr:row>
      <xdr:rowOff>1154906</xdr:rowOff>
    </xdr:from>
    <xdr:to>
      <xdr:col>8</xdr:col>
      <xdr:colOff>1069473</xdr:colOff>
      <xdr:row>11</xdr:row>
      <xdr:rowOff>116974</xdr:rowOff>
    </xdr:to>
    <xdr:cxnSp macro="">
      <xdr:nvCxnSpPr>
        <xdr:cNvPr id="4" name="Lige pilforbindelse 3">
          <a:extLst>
            <a:ext uri="{FF2B5EF4-FFF2-40B4-BE49-F238E27FC236}">
              <a16:creationId xmlns:a16="http://schemas.microsoft.com/office/drawing/2014/main" id="{3AEC84A9-81B9-42B3-9775-69A1B522697F}"/>
            </a:ext>
          </a:extLst>
        </xdr:cNvPr>
        <xdr:cNvCxnSpPr/>
      </xdr:nvCxnSpPr>
      <xdr:spPr>
        <a:xfrm>
          <a:off x="17900148" y="4060031"/>
          <a:ext cx="0" cy="552743"/>
        </a:xfrm>
        <a:prstGeom prst="straightConnector1">
          <a:avLst/>
        </a:prstGeom>
        <a:ln w="38100">
          <a:tailEnd type="triangle"/>
        </a:ln>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10</xdr:col>
      <xdr:colOff>350921</xdr:colOff>
      <xdr:row>0</xdr:row>
      <xdr:rowOff>133685</xdr:rowOff>
    </xdr:from>
    <xdr:to>
      <xdr:col>10</xdr:col>
      <xdr:colOff>1691874</xdr:colOff>
      <xdr:row>6</xdr:row>
      <xdr:rowOff>15341</xdr:rowOff>
    </xdr:to>
    <xdr:pic>
      <xdr:nvPicPr>
        <xdr:cNvPr id="5" name="Billede 4" descr="Titel: Københavns Kommune - Beskrivelse: Københavns Kommune">
          <a:extLst>
            <a:ext uri="{FF2B5EF4-FFF2-40B4-BE49-F238E27FC236}">
              <a16:creationId xmlns:a16="http://schemas.microsoft.com/office/drawing/2014/main" id="{F4C05B73-F409-48D8-BADC-D33C536600D3}"/>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r="-414" b="-395"/>
        <a:stretch>
          <a:fillRect/>
        </a:stretch>
      </xdr:blipFill>
      <xdr:spPr bwMode="auto">
        <a:xfrm>
          <a:off x="22096496" y="133685"/>
          <a:ext cx="1340953" cy="1424706"/>
        </a:xfrm>
        <a:prstGeom prst="rect">
          <a:avLst/>
        </a:prstGeom>
        <a:noFill/>
      </xdr:spPr>
    </xdr:pic>
    <xdr:clientData/>
  </xdr:twoCellAnchor>
  <xdr:twoCellAnchor>
    <xdr:from>
      <xdr:col>7</xdr:col>
      <xdr:colOff>244929</xdr:colOff>
      <xdr:row>2</xdr:row>
      <xdr:rowOff>95250</xdr:rowOff>
    </xdr:from>
    <xdr:to>
      <xdr:col>9</xdr:col>
      <xdr:colOff>1102179</xdr:colOff>
      <xdr:row>4</xdr:row>
      <xdr:rowOff>258535</xdr:rowOff>
    </xdr:to>
    <xdr:sp macro="" textlink="">
      <xdr:nvSpPr>
        <xdr:cNvPr id="6" name="Tekstfelt 5">
          <a:extLst>
            <a:ext uri="{FF2B5EF4-FFF2-40B4-BE49-F238E27FC236}">
              <a16:creationId xmlns:a16="http://schemas.microsoft.com/office/drawing/2014/main" id="{7D3D2061-D6E1-4F77-9BE7-AF9C6F7BDEB4}"/>
            </a:ext>
          </a:extLst>
        </xdr:cNvPr>
        <xdr:cNvSpPr txBox="1"/>
      </xdr:nvSpPr>
      <xdr:spPr>
        <a:xfrm>
          <a:off x="13713279" y="685800"/>
          <a:ext cx="6181725" cy="582385"/>
        </a:xfrm>
        <a:prstGeom prst="rect">
          <a:avLst/>
        </a:prstGeom>
        <a:solidFill>
          <a:schemeClr val="accent6">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400" b="1">
              <a:latin typeface="KBH Tekst" panose="00000500000000000000" pitchFamily="2" charset="0"/>
            </a:rPr>
            <a:t>Se "Logbogen" for historik om beslutninger og risikovurderinger i </a:t>
          </a:r>
          <a:r>
            <a:rPr lang="da-DK" sz="1400" b="1">
              <a:solidFill>
                <a:schemeClr val="dk1"/>
              </a:solidFill>
              <a:latin typeface="KBH Tekst" panose="00000500000000000000" pitchFamily="2" charset="0"/>
              <a:ea typeface="+mn-ea"/>
              <a:cs typeface="+mn-cs"/>
            </a:rPr>
            <a:t>projekteringsfasen</a:t>
          </a:r>
          <a:r>
            <a:rPr lang="da-DK" sz="1400" b="1">
              <a:latin typeface="KBH Tekst" panose="00000500000000000000" pitchFamily="2" charset="0"/>
            </a:rPr>
            <a:t> og deres betydning for anlægsfasen</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3348114-F447-49ED-A34C-55F256EA5DA1}" name="tEmne" displayName="tEmne" ref="C1:C11" totalsRowShown="0">
  <autoFilter ref="C1:C11" xr:uid="{03348114-F447-49ED-A34C-55F256EA5DA1}"/>
  <tableColumns count="1">
    <tableColumn id="1" xr3:uid="{95A0A98B-B6AB-4C5D-BF6A-0FD71D5E67A5}" name="Emne"/>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ABC49A-BD2E-4883-952D-13591E8DE3CC}">
  <sheetPr>
    <tabColor theme="8" tint="0.59999389629810485"/>
    <pageSetUpPr fitToPage="1"/>
  </sheetPr>
  <dimension ref="A1:AB71"/>
  <sheetViews>
    <sheetView tabSelected="1" zoomScale="60" zoomScaleNormal="60" workbookViewId="0">
      <selection activeCell="B10" sqref="B10:E10"/>
    </sheetView>
  </sheetViews>
  <sheetFormatPr defaultColWidth="9.28515625" defaultRowHeight="14.45"/>
  <cols>
    <col min="1" max="1" width="3.140625" style="6" customWidth="1"/>
    <col min="2" max="2" width="11.42578125" style="6" customWidth="1"/>
    <col min="3" max="3" width="50.42578125" style="7" customWidth="1"/>
    <col min="4" max="4" width="56.7109375" style="7" customWidth="1"/>
    <col min="5" max="5" width="12.7109375" style="7" hidden="1" customWidth="1"/>
    <col min="6" max="6" width="51.28515625" style="7" customWidth="1"/>
    <col min="7" max="7" width="29" style="6" bestFit="1" customWidth="1"/>
    <col min="8" max="8" width="50.42578125" style="7" customWidth="1"/>
    <col min="9" max="9" width="29.42578125" style="6" customWidth="1"/>
    <col min="10" max="10" width="44.28515625" style="6" bestFit="1" customWidth="1"/>
    <col min="11" max="11" width="25.7109375" style="6" customWidth="1"/>
    <col min="12" max="16384" width="9.28515625" style="6"/>
  </cols>
  <sheetData>
    <row r="1" spans="1:28" ht="27.95">
      <c r="A1" s="23"/>
      <c r="B1" s="36" t="s">
        <v>0</v>
      </c>
      <c r="C1" s="20"/>
      <c r="D1" s="20"/>
      <c r="E1" s="20"/>
      <c r="F1" s="20"/>
      <c r="G1" s="21"/>
      <c r="H1" s="22"/>
      <c r="I1" s="23"/>
      <c r="J1" s="23"/>
      <c r="K1" s="23"/>
      <c r="L1" s="23"/>
      <c r="M1" s="23"/>
      <c r="N1" s="23"/>
      <c r="O1" s="23"/>
      <c r="P1" s="23"/>
      <c r="Q1" s="23"/>
      <c r="R1" s="23"/>
      <c r="S1" s="23"/>
      <c r="T1" s="23"/>
      <c r="U1" s="23"/>
      <c r="V1" s="23"/>
    </row>
    <row r="2" spans="1:28" ht="19.149999999999999" customHeight="1">
      <c r="A2" s="23"/>
      <c r="B2" s="24" t="s">
        <v>1</v>
      </c>
      <c r="C2" s="25"/>
      <c r="D2" s="26"/>
      <c r="E2" s="20"/>
      <c r="F2" s="20"/>
      <c r="G2" s="54"/>
      <c r="H2" s="54"/>
      <c r="I2" s="54"/>
      <c r="J2" s="54"/>
      <c r="K2" s="23"/>
      <c r="L2" s="23"/>
      <c r="M2" s="23"/>
      <c r="N2" s="23"/>
      <c r="O2" s="23"/>
      <c r="P2" s="23"/>
      <c r="Q2" s="23"/>
      <c r="R2" s="23"/>
      <c r="S2" s="23"/>
      <c r="T2" s="23"/>
      <c r="U2" s="23"/>
      <c r="V2" s="23"/>
    </row>
    <row r="3" spans="1:28" ht="12" customHeight="1">
      <c r="A3" s="23"/>
      <c r="B3" s="27"/>
      <c r="C3" s="20"/>
      <c r="D3" s="20"/>
      <c r="E3" s="20"/>
      <c r="F3" s="20"/>
      <c r="G3" s="21"/>
      <c r="H3" s="22"/>
      <c r="I3" s="23"/>
      <c r="J3" s="23"/>
      <c r="K3" s="23"/>
      <c r="L3" s="23"/>
      <c r="M3" s="23"/>
      <c r="N3" s="23"/>
      <c r="O3" s="23"/>
      <c r="P3" s="23"/>
      <c r="Q3" s="23"/>
      <c r="R3" s="23"/>
      <c r="S3" s="23"/>
      <c r="T3" s="23"/>
      <c r="U3" s="23"/>
      <c r="V3" s="23"/>
      <c r="W3" s="23"/>
      <c r="X3" s="23"/>
      <c r="Y3" s="23"/>
      <c r="Z3" s="23"/>
      <c r="AA3" s="23"/>
      <c r="AB3" s="23"/>
    </row>
    <row r="4" spans="1:28" ht="21" customHeight="1">
      <c r="A4" s="23"/>
      <c r="B4" s="66" t="s">
        <v>2</v>
      </c>
      <c r="C4" s="67"/>
      <c r="D4" s="68" t="s">
        <v>3</v>
      </c>
      <c r="E4" s="69"/>
      <c r="F4" s="37"/>
      <c r="K4" s="23"/>
      <c r="L4" s="23"/>
      <c r="M4" s="23"/>
      <c r="N4" s="23"/>
      <c r="O4" s="23"/>
      <c r="P4" s="23"/>
      <c r="Q4" s="23"/>
      <c r="R4" s="23"/>
      <c r="S4" s="23"/>
      <c r="T4" s="23"/>
      <c r="U4" s="23"/>
      <c r="V4" s="23"/>
      <c r="W4" s="23"/>
      <c r="X4" s="23"/>
      <c r="Y4" s="23"/>
      <c r="Z4" s="23"/>
    </row>
    <row r="5" spans="1:28" ht="21" customHeight="1">
      <c r="A5" s="23"/>
      <c r="B5" s="66" t="s">
        <v>4</v>
      </c>
      <c r="C5" s="67"/>
      <c r="D5" s="68" t="s">
        <v>5</v>
      </c>
      <c r="E5" s="69"/>
      <c r="F5" s="46" t="s">
        <v>6</v>
      </c>
      <c r="G5" s="49" t="s">
        <v>7</v>
      </c>
      <c r="H5" s="22"/>
      <c r="I5" s="21"/>
      <c r="J5" s="21"/>
      <c r="K5" s="21"/>
      <c r="L5" s="23"/>
      <c r="M5" s="23"/>
      <c r="N5" s="23"/>
      <c r="O5" s="23"/>
      <c r="P5" s="23"/>
      <c r="Q5" s="23"/>
      <c r="R5" s="23"/>
      <c r="S5" s="23"/>
      <c r="T5" s="23"/>
      <c r="U5" s="23"/>
      <c r="V5" s="23"/>
      <c r="W5" s="23"/>
      <c r="X5" s="23"/>
      <c r="Y5" s="23"/>
      <c r="Z5" s="23"/>
      <c r="AA5" s="23"/>
      <c r="AB5" s="23"/>
    </row>
    <row r="6" spans="1:28" ht="21" customHeight="1">
      <c r="A6" s="23"/>
      <c r="B6" s="66" t="s">
        <v>8</v>
      </c>
      <c r="C6" s="67"/>
      <c r="D6" s="68" t="s">
        <v>9</v>
      </c>
      <c r="E6" s="69"/>
      <c r="F6" s="51" t="s">
        <v>6</v>
      </c>
      <c r="G6" s="53" t="s">
        <v>10</v>
      </c>
      <c r="H6" s="22"/>
      <c r="I6" s="21"/>
      <c r="J6" s="21"/>
      <c r="K6" s="21"/>
      <c r="L6" s="23"/>
      <c r="M6" s="23"/>
      <c r="N6" s="23"/>
      <c r="O6" s="23"/>
      <c r="P6" s="23"/>
      <c r="Q6" s="23"/>
      <c r="R6" s="23"/>
      <c r="S6" s="23"/>
      <c r="T6" s="23"/>
      <c r="U6" s="23"/>
      <c r="V6" s="23"/>
      <c r="W6" s="23"/>
      <c r="X6" s="23"/>
      <c r="Y6" s="23"/>
      <c r="Z6" s="23"/>
      <c r="AA6" s="23"/>
      <c r="AB6" s="23"/>
    </row>
    <row r="7" spans="1:28" ht="13.9" customHeight="1">
      <c r="A7" s="23"/>
      <c r="B7" s="28"/>
      <c r="C7" s="29"/>
      <c r="D7" s="22"/>
      <c r="E7" s="22"/>
      <c r="F7" s="22"/>
      <c r="G7" s="23"/>
      <c r="H7" s="22"/>
      <c r="I7" s="21"/>
      <c r="J7" s="21"/>
      <c r="K7" s="21"/>
      <c r="L7" s="23"/>
      <c r="M7" s="23"/>
      <c r="N7" s="23"/>
      <c r="O7" s="23"/>
      <c r="P7" s="23"/>
      <c r="Q7" s="23"/>
      <c r="R7" s="23"/>
      <c r="S7" s="23"/>
      <c r="T7" s="23"/>
      <c r="U7" s="23"/>
      <c r="V7" s="23"/>
      <c r="W7" s="23"/>
      <c r="X7" s="23"/>
      <c r="Y7" s="23"/>
      <c r="Z7" s="23"/>
      <c r="AA7" s="23"/>
      <c r="AB7" s="23"/>
    </row>
    <row r="8" spans="1:28" ht="72">
      <c r="A8" s="23"/>
      <c r="B8" s="64"/>
      <c r="C8" s="65"/>
      <c r="D8" s="52"/>
      <c r="E8" s="22"/>
      <c r="F8" s="52"/>
      <c r="G8" s="23"/>
      <c r="H8" s="50" t="s">
        <v>11</v>
      </c>
      <c r="I8" s="49" t="s">
        <v>12</v>
      </c>
      <c r="J8" s="49" t="s">
        <v>7</v>
      </c>
      <c r="K8" s="21"/>
      <c r="L8" s="23"/>
      <c r="M8" s="23"/>
      <c r="N8" s="23"/>
      <c r="O8" s="23"/>
      <c r="P8" s="23"/>
      <c r="Q8" s="23"/>
      <c r="R8" s="23"/>
      <c r="S8" s="23"/>
      <c r="T8" s="23"/>
      <c r="U8" s="23"/>
      <c r="V8" s="23"/>
      <c r="W8" s="23"/>
      <c r="X8" s="23"/>
      <c r="Y8" s="23"/>
      <c r="Z8" s="23"/>
      <c r="AA8" s="23"/>
      <c r="AB8" s="23"/>
    </row>
    <row r="9" spans="1:28" ht="18">
      <c r="A9" s="23"/>
      <c r="B9" s="44"/>
      <c r="C9" s="45"/>
      <c r="D9" s="22"/>
      <c r="E9" s="22"/>
      <c r="F9" s="22"/>
      <c r="G9" s="23"/>
      <c r="H9" s="48"/>
      <c r="I9" s="21"/>
      <c r="J9" s="47"/>
      <c r="K9" s="21" t="s">
        <v>13</v>
      </c>
      <c r="L9" s="23"/>
      <c r="M9" s="23"/>
      <c r="N9" s="23"/>
      <c r="O9" s="23"/>
      <c r="P9" s="23"/>
      <c r="Q9" s="23"/>
      <c r="R9" s="23"/>
      <c r="S9" s="23"/>
      <c r="T9" s="23"/>
      <c r="U9" s="23"/>
      <c r="V9" s="23"/>
      <c r="W9" s="23"/>
      <c r="X9" s="23"/>
      <c r="Y9" s="23"/>
      <c r="Z9" s="23"/>
      <c r="AA9" s="23"/>
      <c r="AB9" s="23"/>
    </row>
    <row r="10" spans="1:28" ht="101.45" customHeight="1">
      <c r="A10" s="23"/>
      <c r="B10" s="61" t="s">
        <v>14</v>
      </c>
      <c r="C10" s="62"/>
      <c r="D10" s="62"/>
      <c r="E10" s="63"/>
      <c r="F10" s="38"/>
      <c r="G10" s="23"/>
      <c r="H10" s="22"/>
      <c r="I10" s="23"/>
      <c r="J10" s="23"/>
      <c r="K10" s="23"/>
      <c r="L10" s="23"/>
      <c r="M10" s="23"/>
      <c r="N10" s="23"/>
      <c r="O10" s="23"/>
      <c r="P10" s="23"/>
      <c r="Q10" s="23"/>
      <c r="R10" s="23"/>
      <c r="S10" s="23"/>
      <c r="T10" s="23"/>
      <c r="U10" s="23"/>
      <c r="V10" s="23"/>
      <c r="W10" s="23"/>
      <c r="X10" s="23"/>
      <c r="Y10" s="23"/>
      <c r="Z10" s="23"/>
      <c r="AA10" s="23"/>
      <c r="AB10" s="23"/>
    </row>
    <row r="11" spans="1:28" ht="24" customHeight="1" thickBot="1">
      <c r="A11" s="23"/>
      <c r="B11" s="23"/>
      <c r="C11" s="22"/>
      <c r="D11" s="22"/>
      <c r="E11" s="22"/>
      <c r="F11" s="22"/>
      <c r="G11" s="23"/>
      <c r="H11" s="22"/>
      <c r="I11" s="23"/>
      <c r="J11" s="23"/>
      <c r="K11" s="23"/>
      <c r="L11" s="23"/>
      <c r="M11" s="23"/>
      <c r="N11" s="23"/>
      <c r="O11" s="23"/>
      <c r="P11" s="23"/>
      <c r="Q11" s="23"/>
      <c r="R11" s="23"/>
      <c r="S11" s="23"/>
      <c r="T11" s="23"/>
      <c r="U11" s="23"/>
      <c r="V11" s="23"/>
      <c r="W11" s="23"/>
      <c r="X11" s="23"/>
      <c r="Y11" s="23"/>
      <c r="Z11" s="23"/>
      <c r="AA11" s="23"/>
      <c r="AB11" s="23"/>
    </row>
    <row r="12" spans="1:28" ht="39.75" customHeight="1">
      <c r="A12" s="23"/>
      <c r="B12" s="58" t="s">
        <v>15</v>
      </c>
      <c r="C12" s="59"/>
      <c r="D12" s="59"/>
      <c r="E12" s="59"/>
      <c r="F12" s="59"/>
      <c r="G12" s="60"/>
      <c r="H12" s="55" t="s">
        <v>16</v>
      </c>
      <c r="I12" s="56"/>
      <c r="J12" s="56"/>
      <c r="K12" s="57"/>
      <c r="L12" s="23"/>
      <c r="M12" s="23"/>
      <c r="N12" s="23"/>
      <c r="O12" s="23"/>
      <c r="P12" s="23"/>
      <c r="Q12" s="23"/>
      <c r="R12" s="23"/>
      <c r="S12" s="23"/>
      <c r="T12" s="23"/>
      <c r="U12" s="23"/>
      <c r="V12" s="23"/>
      <c r="W12" s="23"/>
      <c r="X12" s="23"/>
      <c r="Y12" s="23"/>
      <c r="Z12" s="23"/>
      <c r="AA12" s="23"/>
      <c r="AB12" s="23"/>
    </row>
    <row r="13" spans="1:28" ht="72.75" customHeight="1" thickBot="1">
      <c r="A13" s="23"/>
      <c r="B13" s="41" t="s">
        <v>17</v>
      </c>
      <c r="C13" s="42" t="s">
        <v>18</v>
      </c>
      <c r="D13" s="42" t="s">
        <v>19</v>
      </c>
      <c r="E13" s="10" t="s">
        <v>20</v>
      </c>
      <c r="F13" s="42" t="s">
        <v>21</v>
      </c>
      <c r="G13" s="42" t="s">
        <v>22</v>
      </c>
      <c r="H13" s="42" t="s">
        <v>23</v>
      </c>
      <c r="I13" s="42" t="s">
        <v>24</v>
      </c>
      <c r="J13" s="42" t="s">
        <v>25</v>
      </c>
      <c r="K13" s="43" t="s">
        <v>26</v>
      </c>
      <c r="L13" s="23"/>
      <c r="M13" s="23"/>
      <c r="N13" s="23"/>
      <c r="O13" s="23"/>
      <c r="P13" s="23"/>
      <c r="Q13" s="23"/>
      <c r="R13" s="23"/>
      <c r="S13" s="23"/>
      <c r="T13" s="23"/>
      <c r="U13" s="23"/>
      <c r="V13" s="23"/>
      <c r="W13" s="23"/>
      <c r="X13" s="23"/>
      <c r="Y13" s="23"/>
      <c r="Z13" s="23"/>
      <c r="AA13" s="23"/>
      <c r="AB13" s="23"/>
    </row>
    <row r="14" spans="1:28" s="7" customFormat="1" ht="60" customHeight="1">
      <c r="A14" s="22"/>
      <c r="B14" s="30" t="str">
        <f>IF(C14="","",Lister!A2)</f>
        <v/>
      </c>
      <c r="C14" s="8"/>
      <c r="D14" s="8"/>
      <c r="E14" s="8" t="s">
        <v>27</v>
      </c>
      <c r="F14" s="8"/>
      <c r="G14" s="8"/>
      <c r="H14" s="8"/>
      <c r="I14" s="8"/>
      <c r="J14" s="8"/>
      <c r="K14" s="31"/>
      <c r="L14" s="22"/>
      <c r="M14" s="22"/>
      <c r="N14" s="22"/>
      <c r="O14" s="22"/>
      <c r="P14" s="22"/>
      <c r="Q14" s="22"/>
      <c r="R14" s="22"/>
      <c r="S14" s="22"/>
      <c r="T14" s="22"/>
      <c r="U14" s="22"/>
      <c r="V14" s="22"/>
      <c r="W14" s="22"/>
      <c r="X14" s="22"/>
      <c r="Y14" s="22"/>
      <c r="Z14" s="22"/>
      <c r="AA14" s="22"/>
      <c r="AB14" s="22"/>
    </row>
    <row r="15" spans="1:28" s="7" customFormat="1" ht="60" customHeight="1">
      <c r="A15" s="22"/>
      <c r="B15" s="30" t="str">
        <f>IF(C15="","",Lister!A3)</f>
        <v/>
      </c>
      <c r="C15" s="8"/>
      <c r="D15" s="8"/>
      <c r="E15" s="8" t="s">
        <v>28</v>
      </c>
      <c r="F15" s="9"/>
      <c r="G15" s="9"/>
      <c r="H15" s="9"/>
      <c r="I15" s="9"/>
      <c r="J15" s="8"/>
      <c r="K15" s="31"/>
      <c r="L15" s="22"/>
      <c r="M15" s="22"/>
      <c r="N15" s="22"/>
      <c r="O15" s="22"/>
      <c r="P15" s="22"/>
      <c r="Q15" s="22"/>
      <c r="R15" s="22"/>
      <c r="S15" s="22"/>
      <c r="T15" s="22"/>
      <c r="U15" s="22"/>
      <c r="V15" s="22"/>
      <c r="W15" s="22"/>
      <c r="X15" s="22"/>
      <c r="Y15" s="22"/>
      <c r="Z15" s="22"/>
      <c r="AA15" s="22"/>
      <c r="AB15" s="22"/>
    </row>
    <row r="16" spans="1:28" s="7" customFormat="1" ht="60" customHeight="1">
      <c r="A16" s="22"/>
      <c r="B16" s="30" t="str">
        <f>IF(C16="","",Lister!A4)</f>
        <v/>
      </c>
      <c r="C16" s="8"/>
      <c r="D16" s="8"/>
      <c r="E16" s="8" t="s">
        <v>29</v>
      </c>
      <c r="F16" s="9"/>
      <c r="G16" s="9"/>
      <c r="H16" s="9"/>
      <c r="I16" s="9"/>
      <c r="J16" s="8"/>
      <c r="K16" s="31"/>
      <c r="L16" s="22"/>
      <c r="M16" s="22"/>
      <c r="N16" s="22"/>
      <c r="O16" s="22"/>
      <c r="P16" s="22"/>
      <c r="Q16" s="22"/>
      <c r="R16" s="22"/>
      <c r="S16" s="22"/>
      <c r="T16" s="22"/>
      <c r="U16" s="22"/>
      <c r="V16" s="22"/>
      <c r="W16" s="22"/>
      <c r="X16" s="22"/>
      <c r="Y16" s="22"/>
      <c r="Z16" s="22"/>
      <c r="AA16" s="22"/>
      <c r="AB16" s="22"/>
    </row>
    <row r="17" spans="1:28" s="7" customFormat="1" ht="60" customHeight="1">
      <c r="A17" s="22"/>
      <c r="B17" s="30" t="str">
        <f>IF(C17="","",Lister!A5)</f>
        <v/>
      </c>
      <c r="C17" s="8"/>
      <c r="D17" s="8"/>
      <c r="E17" s="8" t="s">
        <v>30</v>
      </c>
      <c r="F17" s="9"/>
      <c r="G17" s="9"/>
      <c r="H17" s="9"/>
      <c r="I17" s="9"/>
      <c r="J17" s="8"/>
      <c r="K17" s="31"/>
      <c r="L17" s="22"/>
      <c r="M17" s="22"/>
      <c r="N17" s="22"/>
      <c r="O17" s="22"/>
      <c r="P17" s="22"/>
      <c r="Q17" s="22"/>
      <c r="R17" s="22"/>
      <c r="S17" s="22"/>
      <c r="T17" s="22"/>
      <c r="U17" s="22"/>
      <c r="V17" s="22"/>
      <c r="W17" s="22"/>
      <c r="X17" s="22"/>
      <c r="Y17" s="22"/>
      <c r="Z17" s="22"/>
      <c r="AA17" s="22"/>
      <c r="AB17" s="22"/>
    </row>
    <row r="18" spans="1:28" s="7" customFormat="1" ht="60" customHeight="1">
      <c r="A18" s="22"/>
      <c r="B18" s="30" t="str">
        <f>IF(C18="","",Lister!A6)</f>
        <v/>
      </c>
      <c r="C18" s="8"/>
      <c r="D18" s="8"/>
      <c r="E18" s="8"/>
      <c r="F18" s="9"/>
      <c r="G18" s="9"/>
      <c r="H18" s="9"/>
      <c r="I18" s="9"/>
      <c r="J18" s="8"/>
      <c r="K18" s="31"/>
      <c r="L18" s="22"/>
      <c r="M18" s="22"/>
      <c r="N18" s="22"/>
      <c r="O18" s="22"/>
      <c r="P18" s="22"/>
      <c r="Q18" s="22"/>
      <c r="R18" s="22"/>
      <c r="S18" s="22"/>
      <c r="T18" s="22"/>
      <c r="U18" s="22"/>
      <c r="V18" s="22"/>
      <c r="W18" s="22"/>
      <c r="X18" s="22"/>
      <c r="Y18" s="22"/>
      <c r="Z18" s="22"/>
      <c r="AA18" s="22"/>
      <c r="AB18" s="22"/>
    </row>
    <row r="19" spans="1:28" s="7" customFormat="1" ht="60" customHeight="1">
      <c r="A19" s="22"/>
      <c r="B19" s="30" t="str">
        <f>IF(C19="","",Lister!A7)</f>
        <v/>
      </c>
      <c r="C19" s="8"/>
      <c r="D19" s="8"/>
      <c r="E19" s="8"/>
      <c r="F19" s="9"/>
      <c r="G19" s="9"/>
      <c r="H19" s="9"/>
      <c r="I19" s="9"/>
      <c r="J19" s="8"/>
      <c r="K19" s="31"/>
      <c r="L19" s="22"/>
      <c r="M19" s="22"/>
      <c r="N19" s="22"/>
      <c r="O19" s="22"/>
      <c r="P19" s="22"/>
      <c r="Q19" s="22"/>
      <c r="R19" s="22"/>
      <c r="S19" s="22"/>
      <c r="T19" s="22"/>
      <c r="U19" s="22"/>
      <c r="V19" s="22"/>
      <c r="W19" s="22"/>
      <c r="X19" s="22"/>
      <c r="Y19" s="22"/>
      <c r="Z19" s="22"/>
      <c r="AA19" s="22"/>
      <c r="AB19" s="22"/>
    </row>
    <row r="20" spans="1:28" s="7" customFormat="1" ht="60" customHeight="1">
      <c r="A20" s="22"/>
      <c r="B20" s="30" t="str">
        <f>IF(C20="","",Lister!A8)</f>
        <v/>
      </c>
      <c r="C20" s="8"/>
      <c r="D20" s="8"/>
      <c r="E20" s="8"/>
      <c r="F20" s="9"/>
      <c r="G20" s="9"/>
      <c r="H20" s="9"/>
      <c r="I20" s="9"/>
      <c r="J20" s="8"/>
      <c r="K20" s="31"/>
      <c r="L20" s="22"/>
      <c r="M20" s="22"/>
      <c r="N20" s="22"/>
      <c r="O20" s="22"/>
      <c r="P20" s="22"/>
      <c r="Q20" s="22"/>
      <c r="R20" s="22"/>
      <c r="S20" s="22"/>
      <c r="T20" s="22"/>
      <c r="U20" s="22"/>
      <c r="V20" s="22"/>
      <c r="W20" s="22"/>
      <c r="X20" s="22"/>
      <c r="Y20" s="22"/>
      <c r="Z20" s="22"/>
      <c r="AA20" s="22"/>
      <c r="AB20" s="22"/>
    </row>
    <row r="21" spans="1:28" s="7" customFormat="1" ht="60" customHeight="1">
      <c r="A21" s="22"/>
      <c r="B21" s="30" t="str">
        <f>IF(C21="","",Lister!A9)</f>
        <v/>
      </c>
      <c r="C21" s="8"/>
      <c r="D21" s="8"/>
      <c r="E21" s="8"/>
      <c r="F21" s="9"/>
      <c r="G21" s="9"/>
      <c r="H21" s="9"/>
      <c r="I21" s="9"/>
      <c r="J21" s="8"/>
      <c r="K21" s="31"/>
      <c r="L21" s="22"/>
      <c r="M21" s="22"/>
      <c r="N21" s="22"/>
      <c r="O21" s="22"/>
      <c r="P21" s="22"/>
      <c r="Q21" s="22"/>
      <c r="R21" s="22"/>
      <c r="S21" s="22"/>
      <c r="T21" s="22"/>
      <c r="U21" s="22"/>
      <c r="V21" s="22"/>
      <c r="W21" s="22"/>
      <c r="X21" s="22"/>
      <c r="Y21" s="22"/>
      <c r="Z21" s="22"/>
      <c r="AA21" s="22"/>
      <c r="AB21" s="22"/>
    </row>
    <row r="22" spans="1:28" s="7" customFormat="1" ht="60" customHeight="1">
      <c r="A22" s="22"/>
      <c r="B22" s="30" t="str">
        <f>IF(C22="","",Lister!A10)</f>
        <v/>
      </c>
      <c r="C22" s="8"/>
      <c r="D22" s="8"/>
      <c r="E22" s="8"/>
      <c r="F22" s="9"/>
      <c r="G22" s="9"/>
      <c r="H22" s="9"/>
      <c r="I22" s="9"/>
      <c r="J22" s="8"/>
      <c r="K22" s="31"/>
      <c r="L22" s="22"/>
      <c r="M22" s="22"/>
      <c r="N22" s="22"/>
      <c r="O22" s="22"/>
      <c r="P22" s="22"/>
      <c r="Q22" s="22"/>
      <c r="R22" s="22"/>
      <c r="S22" s="22"/>
      <c r="T22" s="22"/>
      <c r="U22" s="22"/>
      <c r="V22" s="22"/>
      <c r="W22" s="22"/>
      <c r="X22" s="22"/>
      <c r="Y22" s="22"/>
      <c r="Z22" s="22"/>
      <c r="AA22" s="22"/>
      <c r="AB22" s="22"/>
    </row>
    <row r="23" spans="1:28" ht="60" customHeight="1">
      <c r="A23" s="23"/>
      <c r="B23" s="30" t="str">
        <f>IF(C23="","",Lister!A11)</f>
        <v/>
      </c>
      <c r="C23" s="8"/>
      <c r="D23" s="8"/>
      <c r="E23" s="8"/>
      <c r="F23" s="9"/>
      <c r="G23" s="5"/>
      <c r="H23" s="9"/>
      <c r="I23" s="5"/>
      <c r="J23" s="8"/>
      <c r="K23" s="31"/>
      <c r="L23" s="23"/>
      <c r="M23" s="23"/>
      <c r="N23" s="23"/>
      <c r="O23" s="23"/>
      <c r="P23" s="23"/>
      <c r="Q23" s="23"/>
      <c r="R23" s="23"/>
      <c r="S23" s="23"/>
      <c r="T23" s="23"/>
      <c r="U23" s="23"/>
      <c r="V23" s="23"/>
      <c r="W23" s="23"/>
      <c r="X23" s="23"/>
      <c r="Y23" s="23"/>
      <c r="Z23" s="23"/>
      <c r="AA23" s="23"/>
      <c r="AB23" s="23"/>
    </row>
    <row r="24" spans="1:28" ht="60" customHeight="1">
      <c r="A24" s="23"/>
      <c r="B24" s="30" t="str">
        <f>IF(C24="","",Lister!A12)</f>
        <v/>
      </c>
      <c r="C24" s="8"/>
      <c r="D24" s="8"/>
      <c r="E24" s="8"/>
      <c r="F24" s="9"/>
      <c r="G24" s="5"/>
      <c r="H24" s="9"/>
      <c r="I24" s="5"/>
      <c r="J24" s="8"/>
      <c r="K24" s="31"/>
      <c r="L24" s="23"/>
      <c r="M24" s="23"/>
      <c r="N24" s="23"/>
      <c r="O24" s="23"/>
      <c r="P24" s="23"/>
      <c r="Q24" s="23"/>
      <c r="R24" s="23"/>
      <c r="S24" s="23"/>
      <c r="T24" s="23"/>
      <c r="U24" s="23"/>
      <c r="V24" s="23"/>
      <c r="W24" s="23"/>
      <c r="X24" s="23"/>
      <c r="Y24" s="23"/>
      <c r="Z24" s="23"/>
      <c r="AA24" s="23"/>
      <c r="AB24" s="23"/>
    </row>
    <row r="25" spans="1:28" ht="60" customHeight="1">
      <c r="A25" s="23"/>
      <c r="B25" s="30" t="str">
        <f>IF(C25="","",Lister!A13)</f>
        <v/>
      </c>
      <c r="C25" s="8"/>
      <c r="D25" s="8"/>
      <c r="E25" s="8"/>
      <c r="F25" s="9"/>
      <c r="G25" s="5"/>
      <c r="H25" s="9"/>
      <c r="I25" s="5"/>
      <c r="J25" s="39"/>
      <c r="K25" s="31"/>
      <c r="L25" s="23"/>
      <c r="M25" s="23"/>
      <c r="N25" s="23"/>
      <c r="O25" s="23"/>
      <c r="P25" s="23"/>
      <c r="Q25" s="23"/>
      <c r="R25" s="23"/>
      <c r="S25" s="23"/>
      <c r="T25" s="23"/>
      <c r="U25" s="23"/>
      <c r="V25" s="23"/>
      <c r="W25" s="23"/>
      <c r="X25" s="23"/>
      <c r="Y25" s="23"/>
      <c r="Z25" s="23"/>
      <c r="AA25" s="23"/>
      <c r="AB25" s="23"/>
    </row>
    <row r="26" spans="1:28" ht="60" customHeight="1">
      <c r="A26" s="23"/>
      <c r="B26" s="30" t="str">
        <f>IF(C26="","",Lister!A14)</f>
        <v/>
      </c>
      <c r="C26" s="8"/>
      <c r="D26" s="8"/>
      <c r="E26" s="8"/>
      <c r="F26" s="9"/>
      <c r="G26" s="5"/>
      <c r="H26" s="9"/>
      <c r="I26" s="5"/>
      <c r="J26" s="39"/>
      <c r="K26" s="31"/>
      <c r="L26" s="23"/>
      <c r="M26" s="23"/>
      <c r="N26" s="23"/>
      <c r="O26" s="23"/>
      <c r="P26" s="23"/>
      <c r="Q26" s="23"/>
      <c r="R26" s="23"/>
      <c r="S26" s="23"/>
      <c r="T26" s="23"/>
      <c r="U26" s="23"/>
      <c r="V26" s="23"/>
      <c r="W26" s="23"/>
      <c r="X26" s="23"/>
      <c r="Y26" s="23"/>
      <c r="Z26" s="23"/>
      <c r="AA26" s="23"/>
      <c r="AB26" s="23"/>
    </row>
    <row r="27" spans="1:28" ht="60" customHeight="1">
      <c r="A27" s="23"/>
      <c r="B27" s="30" t="str">
        <f>IF(C27="","",Lister!A15)</f>
        <v/>
      </c>
      <c r="C27" s="8"/>
      <c r="D27" s="8"/>
      <c r="E27" s="8"/>
      <c r="F27" s="9"/>
      <c r="G27" s="5"/>
      <c r="H27" s="9"/>
      <c r="I27" s="5"/>
      <c r="J27" s="39"/>
      <c r="K27" s="31"/>
      <c r="L27" s="23"/>
      <c r="M27" s="23"/>
      <c r="N27" s="23"/>
      <c r="O27" s="23"/>
      <c r="P27" s="23"/>
      <c r="Q27" s="23"/>
      <c r="R27" s="23"/>
      <c r="S27" s="23"/>
      <c r="T27" s="23"/>
      <c r="U27" s="23"/>
      <c r="V27" s="23"/>
      <c r="W27" s="23"/>
      <c r="X27" s="23"/>
      <c r="Y27" s="23"/>
      <c r="Z27" s="23"/>
      <c r="AA27" s="23"/>
      <c r="AB27" s="23"/>
    </row>
    <row r="28" spans="1:28" ht="60" customHeight="1">
      <c r="A28" s="23"/>
      <c r="B28" s="30" t="str">
        <f>IF(C28="","",Lister!A16)</f>
        <v/>
      </c>
      <c r="C28" s="8"/>
      <c r="D28" s="8"/>
      <c r="E28" s="8"/>
      <c r="F28" s="9"/>
      <c r="G28" s="5"/>
      <c r="H28" s="9"/>
      <c r="I28" s="5"/>
      <c r="J28" s="39"/>
      <c r="K28" s="31"/>
      <c r="L28" s="23"/>
      <c r="M28" s="23"/>
      <c r="N28" s="23"/>
      <c r="O28" s="23"/>
      <c r="P28" s="23"/>
      <c r="Q28" s="23"/>
      <c r="R28" s="23"/>
      <c r="S28" s="23"/>
      <c r="T28" s="23"/>
      <c r="U28" s="23"/>
      <c r="V28" s="23"/>
      <c r="W28" s="23"/>
      <c r="X28" s="23"/>
      <c r="Y28" s="23"/>
      <c r="Z28" s="23"/>
      <c r="AA28" s="23"/>
      <c r="AB28" s="23"/>
    </row>
    <row r="29" spans="1:28" ht="60" customHeight="1">
      <c r="A29" s="23"/>
      <c r="B29" s="30" t="str">
        <f>IF(C29="","",Lister!A17)</f>
        <v/>
      </c>
      <c r="C29" s="8"/>
      <c r="D29" s="8"/>
      <c r="E29" s="8"/>
      <c r="F29" s="9"/>
      <c r="G29" s="5"/>
      <c r="H29" s="9"/>
      <c r="I29" s="5"/>
      <c r="J29" s="39"/>
      <c r="K29" s="31"/>
      <c r="L29" s="23"/>
      <c r="M29" s="23"/>
      <c r="N29" s="23"/>
      <c r="O29" s="23"/>
      <c r="P29" s="23"/>
      <c r="Q29" s="23"/>
      <c r="R29" s="23"/>
      <c r="S29" s="23"/>
      <c r="T29" s="23"/>
      <c r="U29" s="23"/>
      <c r="V29" s="23"/>
      <c r="W29" s="23"/>
      <c r="X29" s="23"/>
      <c r="Y29" s="23"/>
      <c r="Z29" s="23"/>
      <c r="AA29" s="23"/>
      <c r="AB29" s="23"/>
    </row>
    <row r="30" spans="1:28" ht="60" customHeight="1">
      <c r="A30" s="23"/>
      <c r="B30" s="30" t="str">
        <f>IF(C30="","",Lister!A18)</f>
        <v/>
      </c>
      <c r="C30" s="8"/>
      <c r="D30" s="8"/>
      <c r="E30" s="8"/>
      <c r="F30" s="9"/>
      <c r="G30" s="5"/>
      <c r="H30" s="9"/>
      <c r="I30" s="5"/>
      <c r="J30" s="39"/>
      <c r="K30" s="31"/>
      <c r="L30" s="23"/>
      <c r="M30" s="23"/>
      <c r="N30" s="23"/>
      <c r="O30" s="23"/>
      <c r="P30" s="23"/>
      <c r="Q30" s="23"/>
      <c r="R30" s="23"/>
      <c r="S30" s="23"/>
      <c r="T30" s="23"/>
      <c r="U30" s="23"/>
      <c r="V30" s="23"/>
      <c r="W30" s="23"/>
      <c r="X30" s="23"/>
      <c r="Y30" s="23"/>
      <c r="Z30" s="23"/>
      <c r="AA30" s="23"/>
      <c r="AB30" s="23"/>
    </row>
    <row r="31" spans="1:28" ht="60" customHeight="1">
      <c r="A31" s="23"/>
      <c r="B31" s="30" t="str">
        <f>IF(C31="","",Lister!A19)</f>
        <v/>
      </c>
      <c r="C31" s="8"/>
      <c r="D31" s="8"/>
      <c r="E31" s="8"/>
      <c r="F31" s="9"/>
      <c r="G31" s="5"/>
      <c r="H31" s="9"/>
      <c r="I31" s="5"/>
      <c r="J31" s="39"/>
      <c r="K31" s="31"/>
      <c r="L31" s="23"/>
      <c r="M31" s="23"/>
      <c r="N31" s="23"/>
      <c r="O31" s="23"/>
      <c r="P31" s="23"/>
      <c r="Q31" s="23"/>
      <c r="R31" s="23"/>
      <c r="S31" s="23"/>
      <c r="T31" s="23"/>
      <c r="U31" s="23"/>
      <c r="V31" s="23"/>
      <c r="W31" s="23"/>
      <c r="X31" s="23"/>
      <c r="Y31" s="23"/>
      <c r="Z31" s="23"/>
      <c r="AA31" s="23"/>
      <c r="AB31" s="23"/>
    </row>
    <row r="32" spans="1:28" ht="60" customHeight="1">
      <c r="A32" s="23"/>
      <c r="B32" s="30" t="str">
        <f>IF(C32="","",Lister!A20)</f>
        <v/>
      </c>
      <c r="C32" s="8"/>
      <c r="D32" s="8"/>
      <c r="E32" s="8"/>
      <c r="F32" s="9"/>
      <c r="G32" s="5"/>
      <c r="H32" s="9"/>
      <c r="I32" s="5"/>
      <c r="J32" s="39"/>
      <c r="K32" s="31"/>
      <c r="L32" s="23"/>
      <c r="M32" s="23"/>
      <c r="N32" s="23"/>
      <c r="O32" s="23"/>
      <c r="P32" s="23"/>
      <c r="Q32" s="23"/>
      <c r="R32" s="23"/>
      <c r="S32" s="23"/>
      <c r="T32" s="23"/>
      <c r="U32" s="23"/>
      <c r="V32" s="23"/>
      <c r="W32" s="23"/>
      <c r="X32" s="23"/>
      <c r="Y32" s="23"/>
      <c r="Z32" s="23"/>
      <c r="AA32" s="23"/>
      <c r="AB32" s="23"/>
    </row>
    <row r="33" spans="1:28" ht="60" customHeight="1">
      <c r="A33" s="23"/>
      <c r="B33" s="30" t="str">
        <f>IF(C33="","",Lister!A21)</f>
        <v/>
      </c>
      <c r="C33" s="8"/>
      <c r="D33" s="8"/>
      <c r="E33" s="8"/>
      <c r="F33" s="9"/>
      <c r="G33" s="5"/>
      <c r="H33" s="9"/>
      <c r="I33" s="5"/>
      <c r="J33" s="39"/>
      <c r="K33" s="31"/>
      <c r="L33" s="23"/>
      <c r="M33" s="23"/>
      <c r="N33" s="23"/>
      <c r="O33" s="23"/>
      <c r="P33" s="23"/>
      <c r="Q33" s="23"/>
      <c r="R33" s="23"/>
      <c r="S33" s="23"/>
      <c r="T33" s="23"/>
      <c r="U33" s="23"/>
      <c r="V33" s="23"/>
      <c r="W33" s="23"/>
      <c r="X33" s="23"/>
      <c r="Y33" s="23"/>
      <c r="Z33" s="23"/>
      <c r="AA33" s="23"/>
      <c r="AB33" s="23"/>
    </row>
    <row r="34" spans="1:28" ht="60" customHeight="1">
      <c r="A34" s="23"/>
      <c r="B34" s="30" t="str">
        <f>IF(C34="","",Lister!A22)</f>
        <v/>
      </c>
      <c r="C34" s="8"/>
      <c r="D34" s="8"/>
      <c r="E34" s="8"/>
      <c r="F34" s="9"/>
      <c r="G34" s="5"/>
      <c r="H34" s="9"/>
      <c r="I34" s="5"/>
      <c r="J34" s="39"/>
      <c r="K34" s="31"/>
      <c r="L34" s="23"/>
      <c r="M34" s="23"/>
      <c r="N34" s="23"/>
      <c r="O34" s="23"/>
      <c r="P34" s="23"/>
      <c r="Q34" s="23"/>
      <c r="R34" s="23"/>
      <c r="S34" s="23"/>
      <c r="T34" s="23"/>
      <c r="U34" s="23"/>
      <c r="V34" s="23"/>
      <c r="W34" s="23"/>
      <c r="X34" s="23"/>
      <c r="Y34" s="23"/>
      <c r="Z34" s="23"/>
      <c r="AA34" s="23"/>
      <c r="AB34" s="23"/>
    </row>
    <row r="35" spans="1:28" ht="60" customHeight="1">
      <c r="A35" s="23"/>
      <c r="B35" s="30" t="str">
        <f>IF(C35="","",Lister!A23)</f>
        <v/>
      </c>
      <c r="C35" s="8"/>
      <c r="D35" s="8"/>
      <c r="E35" s="8"/>
      <c r="F35" s="9"/>
      <c r="G35" s="5"/>
      <c r="H35" s="9"/>
      <c r="I35" s="5"/>
      <c r="J35" s="39"/>
      <c r="K35" s="31"/>
      <c r="L35" s="23"/>
      <c r="M35" s="23"/>
      <c r="N35" s="23"/>
      <c r="O35" s="23"/>
      <c r="P35" s="23"/>
      <c r="Q35" s="23"/>
      <c r="R35" s="23"/>
      <c r="S35" s="23"/>
      <c r="T35" s="23"/>
      <c r="U35" s="23"/>
      <c r="V35" s="23"/>
      <c r="W35" s="23"/>
      <c r="X35" s="23"/>
      <c r="Y35" s="23"/>
      <c r="Z35" s="23"/>
      <c r="AA35" s="23"/>
      <c r="AB35" s="23"/>
    </row>
    <row r="36" spans="1:28" ht="60" customHeight="1">
      <c r="A36" s="23"/>
      <c r="B36" s="30" t="str">
        <f>IF(C36="","",Lister!A24)</f>
        <v/>
      </c>
      <c r="C36" s="8"/>
      <c r="D36" s="8"/>
      <c r="E36" s="8"/>
      <c r="F36" s="9"/>
      <c r="G36" s="5"/>
      <c r="H36" s="9"/>
      <c r="I36" s="5"/>
      <c r="J36" s="39"/>
      <c r="K36" s="31"/>
      <c r="L36" s="23"/>
      <c r="M36" s="23"/>
      <c r="N36" s="23"/>
      <c r="O36" s="23"/>
      <c r="P36" s="23"/>
      <c r="Q36" s="23"/>
      <c r="R36" s="23"/>
      <c r="S36" s="23"/>
      <c r="T36" s="23"/>
      <c r="U36" s="23"/>
      <c r="V36" s="23"/>
      <c r="W36" s="23"/>
      <c r="X36" s="23"/>
      <c r="Y36" s="23"/>
      <c r="Z36" s="23"/>
      <c r="AA36" s="23"/>
      <c r="AB36" s="23"/>
    </row>
    <row r="37" spans="1:28" ht="60" customHeight="1">
      <c r="A37" s="23"/>
      <c r="B37" s="30" t="str">
        <f>IF(C37="","",Lister!A25)</f>
        <v/>
      </c>
      <c r="C37" s="8"/>
      <c r="D37" s="8"/>
      <c r="E37" s="8"/>
      <c r="F37" s="9"/>
      <c r="G37" s="5"/>
      <c r="H37" s="9"/>
      <c r="I37" s="5"/>
      <c r="J37" s="39"/>
      <c r="K37" s="31"/>
      <c r="L37" s="23"/>
      <c r="M37" s="23"/>
      <c r="N37" s="23"/>
      <c r="O37" s="23"/>
      <c r="P37" s="23"/>
      <c r="Q37" s="23"/>
      <c r="R37" s="23"/>
      <c r="S37" s="23"/>
      <c r="T37" s="23"/>
      <c r="U37" s="23"/>
      <c r="V37" s="23"/>
      <c r="W37" s="23"/>
      <c r="X37" s="23"/>
      <c r="Y37" s="23"/>
      <c r="Z37" s="23"/>
      <c r="AA37" s="23"/>
      <c r="AB37" s="23"/>
    </row>
    <row r="38" spans="1:28" ht="60" customHeight="1">
      <c r="A38" s="23"/>
      <c r="B38" s="30" t="str">
        <f>IF(C38="","",Lister!A26)</f>
        <v/>
      </c>
      <c r="C38" s="8"/>
      <c r="D38" s="8"/>
      <c r="E38" s="8"/>
      <c r="F38" s="9"/>
      <c r="G38" s="5"/>
      <c r="H38" s="9"/>
      <c r="I38" s="5"/>
      <c r="J38" s="39"/>
      <c r="K38" s="31"/>
      <c r="L38" s="23"/>
      <c r="M38" s="23"/>
      <c r="N38" s="23"/>
      <c r="O38" s="23"/>
      <c r="P38" s="23"/>
      <c r="Q38" s="23"/>
      <c r="R38" s="23"/>
      <c r="S38" s="23"/>
      <c r="T38" s="23"/>
      <c r="U38" s="23"/>
      <c r="V38" s="23"/>
      <c r="W38" s="23"/>
      <c r="X38" s="23"/>
      <c r="Y38" s="23"/>
      <c r="Z38" s="23"/>
      <c r="AA38" s="23"/>
      <c r="AB38" s="23"/>
    </row>
    <row r="39" spans="1:28" ht="60" customHeight="1">
      <c r="A39" s="23"/>
      <c r="B39" s="30" t="str">
        <f>IF(C39="","",Lister!A27)</f>
        <v/>
      </c>
      <c r="C39" s="8"/>
      <c r="D39" s="8"/>
      <c r="E39" s="8"/>
      <c r="F39" s="9"/>
      <c r="G39" s="5"/>
      <c r="H39" s="9"/>
      <c r="I39" s="5"/>
      <c r="J39" s="39"/>
      <c r="K39" s="31"/>
      <c r="L39" s="23"/>
      <c r="M39" s="23"/>
      <c r="N39" s="23"/>
      <c r="O39" s="23"/>
      <c r="P39" s="23"/>
      <c r="Q39" s="23"/>
      <c r="R39" s="23"/>
      <c r="S39" s="23"/>
      <c r="T39" s="23"/>
      <c r="U39" s="23"/>
      <c r="V39" s="23"/>
      <c r="W39" s="23"/>
      <c r="X39" s="23"/>
      <c r="Y39" s="23"/>
      <c r="Z39" s="23"/>
      <c r="AA39" s="23"/>
      <c r="AB39" s="23"/>
    </row>
    <row r="40" spans="1:28" ht="60" customHeight="1">
      <c r="A40" s="23"/>
      <c r="B40" s="30" t="str">
        <f>IF(C40="","",Lister!A28)</f>
        <v/>
      </c>
      <c r="C40" s="8"/>
      <c r="D40" s="8"/>
      <c r="E40" s="8"/>
      <c r="F40" s="9"/>
      <c r="G40" s="5"/>
      <c r="H40" s="9"/>
      <c r="I40" s="5"/>
      <c r="J40" s="39"/>
      <c r="K40" s="31"/>
      <c r="L40" s="23"/>
      <c r="M40" s="23"/>
      <c r="N40" s="23"/>
      <c r="O40" s="23"/>
      <c r="P40" s="23"/>
      <c r="Q40" s="23"/>
      <c r="R40" s="23"/>
      <c r="S40" s="23"/>
      <c r="T40" s="23"/>
      <c r="U40" s="23"/>
      <c r="V40" s="23"/>
      <c r="W40" s="23"/>
      <c r="X40" s="23"/>
      <c r="Y40" s="23"/>
      <c r="Z40" s="23"/>
      <c r="AA40" s="23"/>
      <c r="AB40" s="23"/>
    </row>
    <row r="41" spans="1:28" ht="60" customHeight="1">
      <c r="A41" s="23"/>
      <c r="B41" s="30" t="str">
        <f>IF(C41="","",Lister!A29)</f>
        <v/>
      </c>
      <c r="C41" s="8"/>
      <c r="D41" s="8"/>
      <c r="E41" s="8"/>
      <c r="F41" s="9"/>
      <c r="G41" s="5"/>
      <c r="H41" s="9"/>
      <c r="I41" s="5"/>
      <c r="J41" s="39"/>
      <c r="K41" s="31"/>
      <c r="L41" s="23"/>
      <c r="M41" s="23"/>
      <c r="N41" s="23"/>
      <c r="O41" s="23"/>
      <c r="P41" s="23"/>
      <c r="Q41" s="23"/>
      <c r="R41" s="23"/>
      <c r="S41" s="23"/>
      <c r="T41" s="23"/>
      <c r="U41" s="23"/>
      <c r="V41" s="23"/>
      <c r="W41" s="23"/>
      <c r="X41" s="23"/>
      <c r="Y41" s="23"/>
      <c r="Z41" s="23"/>
      <c r="AA41" s="23"/>
      <c r="AB41" s="23"/>
    </row>
    <row r="42" spans="1:28" ht="60" customHeight="1">
      <c r="A42" s="23"/>
      <c r="B42" s="30" t="str">
        <f>IF(C42="","",Lister!A30)</f>
        <v/>
      </c>
      <c r="C42" s="8"/>
      <c r="D42" s="8"/>
      <c r="E42" s="8"/>
      <c r="F42" s="9"/>
      <c r="G42" s="5"/>
      <c r="H42" s="9"/>
      <c r="I42" s="5"/>
      <c r="J42" s="39"/>
      <c r="K42" s="31"/>
      <c r="L42" s="23"/>
      <c r="M42" s="23"/>
      <c r="N42" s="23"/>
      <c r="O42" s="23"/>
      <c r="P42" s="23"/>
      <c r="Q42" s="23"/>
      <c r="R42" s="23"/>
      <c r="S42" s="23"/>
      <c r="T42" s="23"/>
      <c r="U42" s="23"/>
      <c r="V42" s="23"/>
      <c r="W42" s="23"/>
      <c r="X42" s="23"/>
      <c r="Y42" s="23"/>
      <c r="Z42" s="23"/>
      <c r="AA42" s="23"/>
      <c r="AB42" s="23"/>
    </row>
    <row r="43" spans="1:28" ht="60" customHeight="1">
      <c r="A43" s="23"/>
      <c r="B43" s="30" t="str">
        <f>IF(C43="","",Lister!A31)</f>
        <v/>
      </c>
      <c r="C43" s="8"/>
      <c r="D43" s="8"/>
      <c r="E43" s="8"/>
      <c r="F43" s="9"/>
      <c r="G43" s="5"/>
      <c r="H43" s="9"/>
      <c r="I43" s="5"/>
      <c r="J43" s="39"/>
      <c r="K43" s="31"/>
      <c r="L43" s="23"/>
      <c r="M43" s="23"/>
      <c r="N43" s="23"/>
      <c r="O43" s="23"/>
      <c r="P43" s="23"/>
      <c r="Q43" s="23"/>
      <c r="R43" s="23"/>
      <c r="S43" s="23"/>
      <c r="T43" s="23"/>
      <c r="U43" s="23"/>
      <c r="V43" s="23"/>
      <c r="W43" s="23"/>
      <c r="X43" s="23"/>
      <c r="Y43" s="23"/>
      <c r="Z43" s="23"/>
      <c r="AA43" s="23"/>
      <c r="AB43" s="23"/>
    </row>
    <row r="44" spans="1:28" ht="60" customHeight="1">
      <c r="A44" s="23"/>
      <c r="B44" s="30" t="str">
        <f>IF(C44="","",Lister!A32)</f>
        <v/>
      </c>
      <c r="C44" s="8"/>
      <c r="D44" s="8"/>
      <c r="E44" s="8"/>
      <c r="F44" s="9"/>
      <c r="G44" s="5"/>
      <c r="H44" s="9"/>
      <c r="I44" s="5"/>
      <c r="J44" s="39"/>
      <c r="K44" s="31"/>
      <c r="L44" s="23"/>
      <c r="M44" s="23"/>
      <c r="N44" s="23"/>
      <c r="O44" s="23"/>
      <c r="P44" s="23"/>
      <c r="Q44" s="23"/>
      <c r="R44" s="23"/>
      <c r="S44" s="23"/>
      <c r="T44" s="23"/>
      <c r="U44" s="23"/>
      <c r="V44" s="23"/>
      <c r="W44" s="23"/>
      <c r="X44" s="23"/>
      <c r="Y44" s="23"/>
      <c r="Z44" s="23"/>
      <c r="AA44" s="23"/>
      <c r="AB44" s="23"/>
    </row>
    <row r="45" spans="1:28" ht="60" customHeight="1">
      <c r="A45" s="23"/>
      <c r="B45" s="30" t="str">
        <f>IF(C45="","",Lister!A33)</f>
        <v/>
      </c>
      <c r="C45" s="8"/>
      <c r="D45" s="8"/>
      <c r="E45" s="8"/>
      <c r="F45" s="9"/>
      <c r="G45" s="5"/>
      <c r="H45" s="9"/>
      <c r="I45" s="5"/>
      <c r="J45" s="39"/>
      <c r="K45" s="31"/>
      <c r="L45" s="23"/>
      <c r="M45" s="23"/>
      <c r="N45" s="23"/>
      <c r="O45" s="23"/>
      <c r="P45" s="23"/>
      <c r="Q45" s="23"/>
      <c r="R45" s="23"/>
      <c r="S45" s="23"/>
      <c r="T45" s="23"/>
      <c r="U45" s="23"/>
      <c r="V45" s="23"/>
      <c r="W45" s="23"/>
      <c r="X45" s="23"/>
      <c r="Y45" s="23"/>
      <c r="Z45" s="23"/>
      <c r="AA45" s="23"/>
      <c r="AB45" s="23"/>
    </row>
    <row r="46" spans="1:28" ht="60" customHeight="1">
      <c r="A46" s="23"/>
      <c r="B46" s="30" t="str">
        <f>IF(C46="","",Lister!A34)</f>
        <v/>
      </c>
      <c r="C46" s="8"/>
      <c r="D46" s="8"/>
      <c r="E46" s="8"/>
      <c r="F46" s="9"/>
      <c r="G46" s="5"/>
      <c r="H46" s="9"/>
      <c r="I46" s="5"/>
      <c r="J46" s="39"/>
      <c r="K46" s="31"/>
      <c r="L46" s="23"/>
      <c r="M46" s="23"/>
      <c r="N46" s="23"/>
      <c r="O46" s="23"/>
      <c r="P46" s="23"/>
      <c r="Q46" s="23"/>
      <c r="R46" s="23"/>
      <c r="S46" s="23"/>
      <c r="T46" s="23"/>
      <c r="U46" s="23"/>
      <c r="V46" s="23"/>
      <c r="W46" s="23"/>
      <c r="X46" s="23"/>
      <c r="Y46" s="23"/>
      <c r="Z46" s="23"/>
      <c r="AA46" s="23"/>
      <c r="AB46" s="23"/>
    </row>
    <row r="47" spans="1:28" ht="60" customHeight="1">
      <c r="A47" s="23"/>
      <c r="B47" s="30" t="str">
        <f>IF(C47="","",Lister!A35)</f>
        <v/>
      </c>
      <c r="C47" s="8"/>
      <c r="D47" s="8"/>
      <c r="E47" s="8"/>
      <c r="F47" s="9"/>
      <c r="G47" s="5"/>
      <c r="H47" s="9"/>
      <c r="I47" s="5"/>
      <c r="J47" s="39"/>
      <c r="K47" s="31"/>
      <c r="L47" s="23"/>
      <c r="M47" s="23"/>
      <c r="N47" s="23"/>
      <c r="O47" s="23"/>
      <c r="P47" s="23"/>
      <c r="Q47" s="23"/>
      <c r="R47" s="23"/>
      <c r="S47" s="23"/>
      <c r="T47" s="23"/>
      <c r="U47" s="23"/>
      <c r="V47" s="23"/>
      <c r="W47" s="23"/>
      <c r="X47" s="23"/>
      <c r="Y47" s="23"/>
      <c r="Z47" s="23"/>
      <c r="AA47" s="23"/>
      <c r="AB47" s="23"/>
    </row>
    <row r="48" spans="1:28" ht="60" customHeight="1">
      <c r="A48" s="23"/>
      <c r="B48" s="30" t="str">
        <f>IF(C48="","",Lister!A36)</f>
        <v/>
      </c>
      <c r="C48" s="8"/>
      <c r="D48" s="8"/>
      <c r="E48" s="8"/>
      <c r="F48" s="9"/>
      <c r="G48" s="5"/>
      <c r="H48" s="9"/>
      <c r="I48" s="5"/>
      <c r="J48" s="39"/>
      <c r="K48" s="31"/>
      <c r="L48" s="23"/>
      <c r="M48" s="23"/>
      <c r="N48" s="23"/>
      <c r="O48" s="23"/>
      <c r="P48" s="23"/>
      <c r="Q48" s="23"/>
      <c r="R48" s="23"/>
      <c r="S48" s="23"/>
      <c r="T48" s="23"/>
      <c r="U48" s="23"/>
      <c r="V48" s="23"/>
      <c r="W48" s="23"/>
      <c r="X48" s="23"/>
      <c r="Y48" s="23"/>
      <c r="Z48" s="23"/>
      <c r="AA48" s="23"/>
      <c r="AB48" s="23"/>
    </row>
    <row r="49" spans="1:28" ht="60" customHeight="1">
      <c r="A49" s="23"/>
      <c r="B49" s="30" t="str">
        <f>IF(C49="","",Lister!A37)</f>
        <v/>
      </c>
      <c r="C49" s="8"/>
      <c r="D49" s="8"/>
      <c r="E49" s="8"/>
      <c r="F49" s="9"/>
      <c r="G49" s="5"/>
      <c r="H49" s="9"/>
      <c r="I49" s="5"/>
      <c r="J49" s="39"/>
      <c r="K49" s="31"/>
      <c r="L49" s="23"/>
      <c r="M49" s="23"/>
      <c r="N49" s="23"/>
      <c r="O49" s="23"/>
      <c r="P49" s="23"/>
      <c r="Q49" s="23"/>
      <c r="R49" s="23"/>
      <c r="S49" s="23"/>
      <c r="T49" s="23"/>
      <c r="U49" s="23"/>
      <c r="V49" s="23"/>
      <c r="W49" s="23"/>
      <c r="X49" s="23"/>
      <c r="Y49" s="23"/>
      <c r="Z49" s="23"/>
      <c r="AA49" s="23"/>
      <c r="AB49" s="23"/>
    </row>
    <row r="50" spans="1:28" ht="60" customHeight="1">
      <c r="A50" s="23"/>
      <c r="B50" s="30" t="str">
        <f>IF(C50="","",Lister!A38)</f>
        <v/>
      </c>
      <c r="C50" s="8"/>
      <c r="D50" s="8"/>
      <c r="E50" s="8"/>
      <c r="F50" s="9"/>
      <c r="G50" s="5"/>
      <c r="H50" s="9"/>
      <c r="I50" s="5"/>
      <c r="J50" s="39"/>
      <c r="K50" s="31"/>
      <c r="L50" s="23"/>
      <c r="M50" s="23"/>
      <c r="N50" s="23"/>
      <c r="O50" s="23"/>
      <c r="P50" s="23"/>
      <c r="Q50" s="23"/>
      <c r="R50" s="23"/>
      <c r="S50" s="23"/>
      <c r="T50" s="23"/>
      <c r="U50" s="23"/>
      <c r="V50" s="23"/>
      <c r="W50" s="23"/>
      <c r="X50" s="23"/>
      <c r="Y50" s="23"/>
      <c r="Z50" s="23"/>
      <c r="AA50" s="23"/>
      <c r="AB50" s="23"/>
    </row>
    <row r="51" spans="1:28" ht="60" customHeight="1">
      <c r="A51" s="23"/>
      <c r="B51" s="30" t="str">
        <f>IF(C51="","",Lister!A39)</f>
        <v/>
      </c>
      <c r="C51" s="8"/>
      <c r="D51" s="8"/>
      <c r="E51" s="8"/>
      <c r="F51" s="9"/>
      <c r="G51" s="5"/>
      <c r="H51" s="9"/>
      <c r="I51" s="5"/>
      <c r="J51" s="39"/>
      <c r="K51" s="31"/>
      <c r="L51" s="23"/>
      <c r="M51" s="23"/>
      <c r="N51" s="23"/>
      <c r="O51" s="23"/>
      <c r="P51" s="23"/>
      <c r="Q51" s="23"/>
      <c r="R51" s="23"/>
      <c r="S51" s="23"/>
      <c r="T51" s="23"/>
      <c r="U51" s="23"/>
      <c r="V51" s="23"/>
      <c r="W51" s="23"/>
      <c r="X51" s="23"/>
      <c r="Y51" s="23"/>
      <c r="Z51" s="23"/>
      <c r="AA51" s="23"/>
      <c r="AB51" s="23"/>
    </row>
    <row r="52" spans="1:28" ht="60" customHeight="1">
      <c r="A52" s="23"/>
      <c r="B52" s="30" t="str">
        <f>IF(C52="","",Lister!A40)</f>
        <v/>
      </c>
      <c r="C52" s="8"/>
      <c r="D52" s="8"/>
      <c r="E52" s="8"/>
      <c r="F52" s="9"/>
      <c r="G52" s="5"/>
      <c r="H52" s="9"/>
      <c r="I52" s="5"/>
      <c r="J52" s="39"/>
      <c r="K52" s="31"/>
      <c r="L52" s="23"/>
      <c r="M52" s="23"/>
      <c r="N52" s="23"/>
      <c r="O52" s="23"/>
      <c r="P52" s="23"/>
      <c r="Q52" s="23"/>
      <c r="R52" s="23"/>
      <c r="S52" s="23"/>
      <c r="T52" s="23"/>
      <c r="U52" s="23"/>
      <c r="V52" s="23"/>
      <c r="W52" s="23"/>
      <c r="X52" s="23"/>
      <c r="Y52" s="23"/>
      <c r="Z52" s="23"/>
      <c r="AA52" s="23"/>
      <c r="AB52" s="23"/>
    </row>
    <row r="53" spans="1:28" ht="60" customHeight="1">
      <c r="A53" s="23"/>
      <c r="B53" s="30" t="str">
        <f>IF(C53="","",Lister!A41)</f>
        <v/>
      </c>
      <c r="C53" s="8"/>
      <c r="D53" s="8"/>
      <c r="E53" s="8"/>
      <c r="F53" s="9"/>
      <c r="G53" s="5"/>
      <c r="H53" s="9"/>
      <c r="I53" s="5"/>
      <c r="J53" s="39"/>
      <c r="K53" s="31"/>
      <c r="L53" s="23"/>
      <c r="M53" s="23"/>
      <c r="N53" s="23"/>
      <c r="O53" s="23"/>
      <c r="P53" s="23"/>
      <c r="Q53" s="23"/>
      <c r="R53" s="23"/>
      <c r="S53" s="23"/>
      <c r="T53" s="23"/>
      <c r="U53" s="23"/>
      <c r="V53" s="23"/>
      <c r="W53" s="23"/>
      <c r="X53" s="23"/>
      <c r="Y53" s="23"/>
      <c r="Z53" s="23"/>
      <c r="AA53" s="23"/>
      <c r="AB53" s="23"/>
    </row>
    <row r="54" spans="1:28" ht="60" customHeight="1">
      <c r="A54" s="23"/>
      <c r="B54" s="30" t="str">
        <f>IF(C54="","",Lister!A42)</f>
        <v/>
      </c>
      <c r="C54" s="8"/>
      <c r="D54" s="8"/>
      <c r="E54" s="8"/>
      <c r="F54" s="9"/>
      <c r="G54" s="5"/>
      <c r="H54" s="9"/>
      <c r="I54" s="5"/>
      <c r="J54" s="39"/>
      <c r="K54" s="31"/>
      <c r="L54" s="23"/>
      <c r="M54" s="23"/>
      <c r="N54" s="23"/>
      <c r="O54" s="23"/>
      <c r="P54" s="23"/>
      <c r="Q54" s="23"/>
      <c r="R54" s="23"/>
      <c r="S54" s="23"/>
      <c r="T54" s="23"/>
      <c r="U54" s="23"/>
      <c r="V54" s="23"/>
      <c r="W54" s="23"/>
      <c r="X54" s="23"/>
      <c r="Y54" s="23"/>
      <c r="Z54" s="23"/>
      <c r="AA54" s="23"/>
      <c r="AB54" s="23"/>
    </row>
    <row r="55" spans="1:28" ht="60" customHeight="1">
      <c r="A55" s="23"/>
      <c r="B55" s="30" t="str">
        <f>IF(C55="","",Lister!A43)</f>
        <v/>
      </c>
      <c r="C55" s="8"/>
      <c r="D55" s="8"/>
      <c r="E55" s="8"/>
      <c r="F55" s="9"/>
      <c r="G55" s="5"/>
      <c r="H55" s="9"/>
      <c r="I55" s="5"/>
      <c r="J55" s="39"/>
      <c r="K55" s="31"/>
      <c r="L55" s="23"/>
      <c r="M55" s="23"/>
      <c r="N55" s="23"/>
      <c r="O55" s="23"/>
      <c r="P55" s="23"/>
      <c r="Q55" s="23"/>
      <c r="R55" s="23"/>
      <c r="S55" s="23"/>
      <c r="T55" s="23"/>
      <c r="U55" s="23"/>
      <c r="V55" s="23"/>
      <c r="W55" s="23"/>
      <c r="X55" s="23"/>
      <c r="Y55" s="23"/>
      <c r="Z55" s="23"/>
      <c r="AA55" s="23"/>
      <c r="AB55" s="23"/>
    </row>
    <row r="56" spans="1:28" ht="60" customHeight="1">
      <c r="A56" s="23"/>
      <c r="B56" s="30" t="str">
        <f>IF(C56="","",Lister!A44)</f>
        <v/>
      </c>
      <c r="C56" s="8"/>
      <c r="D56" s="8"/>
      <c r="E56" s="8"/>
      <c r="F56" s="9"/>
      <c r="G56" s="5"/>
      <c r="H56" s="9"/>
      <c r="I56" s="5"/>
      <c r="J56" s="39"/>
      <c r="K56" s="31"/>
      <c r="L56" s="23"/>
      <c r="M56" s="23"/>
      <c r="N56" s="23"/>
      <c r="O56" s="23"/>
      <c r="P56" s="23"/>
      <c r="Q56" s="23"/>
      <c r="R56" s="23"/>
      <c r="S56" s="23"/>
      <c r="T56" s="23"/>
      <c r="U56" s="23"/>
      <c r="V56" s="23"/>
      <c r="W56" s="23"/>
      <c r="X56" s="23"/>
      <c r="Y56" s="23"/>
      <c r="Z56" s="23"/>
      <c r="AA56" s="23"/>
      <c r="AB56" s="23"/>
    </row>
    <row r="57" spans="1:28" ht="60" customHeight="1">
      <c r="A57" s="23"/>
      <c r="B57" s="30" t="str">
        <f>IF(C57="","",Lister!A45)</f>
        <v/>
      </c>
      <c r="C57" s="8"/>
      <c r="D57" s="8"/>
      <c r="E57" s="8"/>
      <c r="F57" s="9"/>
      <c r="G57" s="5"/>
      <c r="H57" s="9"/>
      <c r="I57" s="5"/>
      <c r="J57" s="39"/>
      <c r="K57" s="31"/>
      <c r="L57" s="23"/>
      <c r="M57" s="23"/>
      <c r="N57" s="23"/>
      <c r="O57" s="23"/>
      <c r="P57" s="23"/>
      <c r="Q57" s="23"/>
      <c r="R57" s="23"/>
      <c r="S57" s="23"/>
      <c r="T57" s="23"/>
      <c r="U57" s="23"/>
      <c r="V57" s="23"/>
      <c r="W57" s="23"/>
      <c r="X57" s="23"/>
      <c r="Y57" s="23"/>
      <c r="Z57" s="23"/>
      <c r="AA57" s="23"/>
      <c r="AB57" s="23"/>
    </row>
    <row r="58" spans="1:28" ht="60" customHeight="1">
      <c r="A58" s="23"/>
      <c r="B58" s="30" t="str">
        <f>IF(C58="","",Lister!A46)</f>
        <v/>
      </c>
      <c r="C58" s="8"/>
      <c r="D58" s="8"/>
      <c r="E58" s="8"/>
      <c r="F58" s="9"/>
      <c r="G58" s="5"/>
      <c r="H58" s="9"/>
      <c r="I58" s="5"/>
      <c r="J58" s="39"/>
      <c r="K58" s="31"/>
      <c r="L58" s="23"/>
      <c r="M58" s="23"/>
      <c r="N58" s="23"/>
      <c r="O58" s="23"/>
      <c r="P58" s="23"/>
      <c r="Q58" s="23"/>
      <c r="R58" s="23"/>
      <c r="S58" s="23"/>
      <c r="T58" s="23"/>
      <c r="U58" s="23"/>
      <c r="V58" s="23"/>
      <c r="W58" s="23"/>
      <c r="X58" s="23"/>
      <c r="Y58" s="23"/>
      <c r="Z58" s="23"/>
      <c r="AA58" s="23"/>
      <c r="AB58" s="23"/>
    </row>
    <row r="59" spans="1:28" ht="60" customHeight="1">
      <c r="A59" s="23"/>
      <c r="B59" s="30" t="str">
        <f>IF(C59="","",Lister!A47)</f>
        <v/>
      </c>
      <c r="C59" s="8"/>
      <c r="D59" s="8"/>
      <c r="E59" s="8"/>
      <c r="F59" s="9"/>
      <c r="G59" s="5"/>
      <c r="H59" s="9"/>
      <c r="I59" s="5"/>
      <c r="J59" s="39"/>
      <c r="K59" s="31"/>
      <c r="L59" s="23"/>
      <c r="M59" s="23"/>
      <c r="N59" s="23"/>
      <c r="O59" s="23"/>
      <c r="P59" s="23"/>
      <c r="Q59" s="23"/>
      <c r="R59" s="23"/>
      <c r="S59" s="23"/>
      <c r="T59" s="23"/>
      <c r="U59" s="23"/>
      <c r="V59" s="23"/>
      <c r="W59" s="23"/>
      <c r="X59" s="23"/>
      <c r="Y59" s="23"/>
      <c r="Z59" s="23"/>
      <c r="AA59" s="23"/>
      <c r="AB59" s="23"/>
    </row>
    <row r="60" spans="1:28" ht="60" customHeight="1">
      <c r="A60" s="23"/>
      <c r="B60" s="30" t="str">
        <f>IF(C60="","",Lister!A48)</f>
        <v/>
      </c>
      <c r="C60" s="8"/>
      <c r="D60" s="8"/>
      <c r="E60" s="8"/>
      <c r="F60" s="9"/>
      <c r="G60" s="5"/>
      <c r="H60" s="9"/>
      <c r="I60" s="5"/>
      <c r="J60" s="39"/>
      <c r="K60" s="31"/>
      <c r="L60" s="23"/>
      <c r="M60" s="23"/>
      <c r="N60" s="23"/>
      <c r="O60" s="23"/>
      <c r="P60" s="23"/>
      <c r="Q60" s="23"/>
      <c r="R60" s="23"/>
      <c r="S60" s="23"/>
      <c r="T60" s="23"/>
      <c r="U60" s="23"/>
      <c r="V60" s="23"/>
      <c r="W60" s="23"/>
      <c r="X60" s="23"/>
      <c r="Y60" s="23"/>
      <c r="Z60" s="23"/>
      <c r="AA60" s="23"/>
      <c r="AB60" s="23"/>
    </row>
    <row r="61" spans="1:28" ht="60" customHeight="1">
      <c r="A61" s="23"/>
      <c r="B61" s="30" t="str">
        <f>IF(C61="","",Lister!A49)</f>
        <v/>
      </c>
      <c r="C61" s="8"/>
      <c r="D61" s="8"/>
      <c r="E61" s="8"/>
      <c r="F61" s="9"/>
      <c r="G61" s="5"/>
      <c r="H61" s="9"/>
      <c r="I61" s="5"/>
      <c r="J61" s="39"/>
      <c r="K61" s="31"/>
      <c r="L61" s="23"/>
      <c r="M61" s="23"/>
      <c r="N61" s="23"/>
      <c r="O61" s="23"/>
      <c r="P61" s="23"/>
      <c r="Q61" s="23"/>
      <c r="R61" s="23"/>
      <c r="S61" s="23"/>
      <c r="T61" s="23"/>
      <c r="U61" s="23"/>
      <c r="V61" s="23"/>
      <c r="W61" s="23"/>
      <c r="X61" s="23"/>
      <c r="Y61" s="23"/>
      <c r="Z61" s="23"/>
      <c r="AA61" s="23"/>
      <c r="AB61" s="23"/>
    </row>
    <row r="62" spans="1:28" ht="60" customHeight="1">
      <c r="A62" s="23"/>
      <c r="B62" s="30" t="str">
        <f>IF(C62="","",Lister!A50)</f>
        <v/>
      </c>
      <c r="C62" s="8"/>
      <c r="D62" s="8"/>
      <c r="E62" s="8"/>
      <c r="F62" s="9"/>
      <c r="G62" s="5"/>
      <c r="H62" s="9"/>
      <c r="I62" s="5"/>
      <c r="J62" s="39"/>
      <c r="K62" s="31"/>
      <c r="L62" s="23"/>
      <c r="M62" s="23"/>
      <c r="N62" s="23"/>
      <c r="O62" s="23"/>
      <c r="P62" s="23"/>
      <c r="Q62" s="23"/>
      <c r="R62" s="23"/>
      <c r="S62" s="23"/>
      <c r="T62" s="23"/>
      <c r="U62" s="23"/>
      <c r="V62" s="23"/>
      <c r="W62" s="23"/>
      <c r="X62" s="23"/>
      <c r="Y62" s="23"/>
      <c r="Z62" s="23"/>
      <c r="AA62" s="23"/>
      <c r="AB62" s="23"/>
    </row>
    <row r="63" spans="1:28" ht="60" customHeight="1">
      <c r="A63" s="23"/>
      <c r="B63" s="30" t="str">
        <f>IF(C63="","",Lister!A51)</f>
        <v/>
      </c>
      <c r="C63" s="8"/>
      <c r="D63" s="8"/>
      <c r="E63" s="8"/>
      <c r="F63" s="9"/>
      <c r="G63" s="5"/>
      <c r="H63" s="9"/>
      <c r="I63" s="5"/>
      <c r="J63" s="39"/>
      <c r="K63" s="31"/>
      <c r="L63" s="23"/>
      <c r="M63" s="23"/>
      <c r="N63" s="23"/>
      <c r="O63" s="23"/>
      <c r="P63" s="23"/>
      <c r="Q63" s="23"/>
      <c r="R63" s="23"/>
      <c r="S63" s="23"/>
      <c r="T63" s="23"/>
      <c r="U63" s="23"/>
      <c r="V63" s="23"/>
      <c r="W63" s="23"/>
      <c r="X63" s="23"/>
      <c r="Y63" s="23"/>
      <c r="Z63" s="23"/>
      <c r="AA63" s="23"/>
      <c r="AB63" s="23"/>
    </row>
    <row r="64" spans="1:28" ht="60" customHeight="1">
      <c r="A64" s="23"/>
      <c r="B64" s="30" t="str">
        <f>IF(C64="","",Lister!A52)</f>
        <v/>
      </c>
      <c r="C64" s="8"/>
      <c r="D64" s="8"/>
      <c r="E64" s="8"/>
      <c r="F64" s="9"/>
      <c r="G64" s="5"/>
      <c r="H64" s="9"/>
      <c r="I64" s="5"/>
      <c r="J64" s="39"/>
      <c r="K64" s="31"/>
      <c r="L64" s="23"/>
      <c r="M64" s="23"/>
      <c r="N64" s="23"/>
      <c r="O64" s="23"/>
      <c r="P64" s="23"/>
      <c r="Q64" s="23"/>
      <c r="R64" s="23"/>
      <c r="S64" s="23"/>
      <c r="T64" s="23"/>
      <c r="U64" s="23"/>
      <c r="V64" s="23"/>
      <c r="W64" s="23"/>
      <c r="X64" s="23"/>
      <c r="Y64" s="23"/>
      <c r="Z64" s="23"/>
      <c r="AA64" s="23"/>
      <c r="AB64" s="23"/>
    </row>
    <row r="65" spans="1:28" ht="60" customHeight="1">
      <c r="A65" s="23"/>
      <c r="B65" s="30" t="str">
        <f>IF(C65="","",Lister!A53)</f>
        <v/>
      </c>
      <c r="C65" s="8"/>
      <c r="D65" s="8"/>
      <c r="E65" s="8"/>
      <c r="F65" s="9"/>
      <c r="G65" s="5"/>
      <c r="H65" s="9"/>
      <c r="I65" s="5"/>
      <c r="J65" s="39"/>
      <c r="K65" s="31"/>
      <c r="L65" s="23"/>
      <c r="M65" s="23"/>
      <c r="N65" s="23"/>
      <c r="O65" s="23"/>
      <c r="P65" s="23"/>
      <c r="Q65" s="23"/>
      <c r="R65" s="23"/>
      <c r="S65" s="23"/>
      <c r="T65" s="23"/>
      <c r="U65" s="23"/>
      <c r="V65" s="23"/>
      <c r="W65" s="23"/>
      <c r="X65" s="23"/>
      <c r="Y65" s="23"/>
      <c r="Z65" s="23"/>
      <c r="AA65" s="23"/>
      <c r="AB65" s="23"/>
    </row>
    <row r="66" spans="1:28" ht="60" customHeight="1" thickBot="1">
      <c r="A66" s="23"/>
      <c r="B66" s="30" t="str">
        <f>IF(C66="","",Lister!A54)</f>
        <v/>
      </c>
      <c r="C66" s="33"/>
      <c r="D66" s="33"/>
      <c r="E66" s="8"/>
      <c r="F66" s="34"/>
      <c r="G66" s="35"/>
      <c r="H66" s="34"/>
      <c r="I66" s="35"/>
      <c r="J66" s="40"/>
      <c r="K66" s="31"/>
      <c r="L66" s="23"/>
      <c r="M66" s="23"/>
      <c r="N66" s="23"/>
      <c r="O66" s="23"/>
      <c r="P66" s="23"/>
      <c r="Q66" s="23"/>
      <c r="R66" s="23"/>
      <c r="S66" s="23"/>
      <c r="T66" s="23"/>
      <c r="U66" s="23"/>
      <c r="V66" s="23"/>
      <c r="W66" s="23"/>
      <c r="X66" s="23"/>
      <c r="Y66" s="23"/>
      <c r="Z66" s="23"/>
      <c r="AA66" s="23"/>
      <c r="AB66" s="23"/>
    </row>
    <row r="67" spans="1:28">
      <c r="A67" s="23"/>
      <c r="D67" s="4"/>
      <c r="E67" s="11"/>
      <c r="F67" s="11"/>
      <c r="L67" s="23"/>
      <c r="M67" s="23"/>
      <c r="N67" s="23"/>
      <c r="O67" s="23"/>
      <c r="P67" s="23"/>
      <c r="Q67" s="23"/>
      <c r="R67" s="23"/>
      <c r="S67" s="23"/>
      <c r="T67" s="23"/>
      <c r="U67" s="23"/>
      <c r="V67" s="23"/>
      <c r="W67" s="23"/>
      <c r="X67" s="23"/>
      <c r="Y67" s="23"/>
      <c r="Z67" s="23"/>
      <c r="AA67" s="23"/>
      <c r="AB67" s="23"/>
    </row>
    <row r="68" spans="1:28">
      <c r="A68" s="23"/>
      <c r="L68" s="23"/>
      <c r="M68" s="23"/>
      <c r="N68" s="23"/>
      <c r="O68" s="23"/>
      <c r="P68" s="23"/>
      <c r="Q68" s="23"/>
      <c r="R68" s="23"/>
      <c r="S68" s="23"/>
      <c r="T68" s="23"/>
      <c r="U68" s="23"/>
      <c r="V68" s="23"/>
      <c r="W68" s="23"/>
      <c r="X68" s="23"/>
      <c r="Y68" s="23"/>
      <c r="Z68" s="23"/>
      <c r="AA68" s="23"/>
      <c r="AB68" s="23"/>
    </row>
    <row r="69" spans="1:28">
      <c r="A69" s="23"/>
    </row>
    <row r="70" spans="1:28">
      <c r="A70" s="23"/>
    </row>
    <row r="71" spans="1:28">
      <c r="A71" s="23"/>
    </row>
  </sheetData>
  <autoFilter ref="B13:K66" xr:uid="{D9ABC49A-BD2E-4883-952D-13591E8DE3CC}"/>
  <mergeCells count="11">
    <mergeCell ref="G2:J2"/>
    <mergeCell ref="H12:K12"/>
    <mergeCell ref="B12:G12"/>
    <mergeCell ref="B10:E10"/>
    <mergeCell ref="B8:C8"/>
    <mergeCell ref="B4:C4"/>
    <mergeCell ref="B5:C5"/>
    <mergeCell ref="B6:C6"/>
    <mergeCell ref="D4:E4"/>
    <mergeCell ref="D5:E5"/>
    <mergeCell ref="D6:E6"/>
  </mergeCells>
  <phoneticPr fontId="4" type="noConversion"/>
  <conditionalFormatting sqref="G14:G66">
    <cfRule type="expression" dxfId="11" priority="1">
      <formula>$G14=3</formula>
    </cfRule>
    <cfRule type="expression" dxfId="10" priority="2">
      <formula>$G14=2</formula>
    </cfRule>
    <cfRule type="expression" dxfId="9" priority="3">
      <formula>$G14=1</formula>
    </cfRule>
  </conditionalFormatting>
  <conditionalFormatting sqref="I14:I24 I25:J66">
    <cfRule type="expression" dxfId="8" priority="11">
      <formula>$I14=3</formula>
    </cfRule>
    <cfRule type="expression" dxfId="7" priority="12">
      <formula>$I14=2</formula>
    </cfRule>
    <cfRule type="expression" dxfId="6" priority="13">
      <formula>$I14=1</formula>
    </cfRule>
  </conditionalFormatting>
  <dataValidations count="1">
    <dataValidation type="list" allowBlank="1" showInputMessage="1" showErrorMessage="1" sqref="G14:G66 I14:I66 J25:J66" xr:uid="{5884B0FF-48BE-4201-B6F0-0A5BF55F6B97}">
      <formula1>"1,2,3"</formula1>
    </dataValidation>
  </dataValidations>
  <pageMargins left="0.7" right="0.7" top="0.75" bottom="0.75" header="0.3" footer="0.3"/>
  <pageSetup paperSize="9" scale="35" orientation="landscape" r:id="rId1"/>
  <drawing r:id="rId2"/>
  <extLst>
    <ext xmlns:x14="http://schemas.microsoft.com/office/spreadsheetml/2009/9/main" uri="{CCE6A557-97BC-4b89-ADB6-D9C93CAAB3DF}">
      <x14:dataValidations xmlns:xm="http://schemas.microsoft.com/office/excel/2006/main" count="10">
        <x14:dataValidation type="list" allowBlank="1" showInputMessage="1" showErrorMessage="1" xr:uid="{B7E4F6FA-E213-489F-BFB8-DE5E9D9FBB10}">
          <x14:formula1>
            <xm:f>Lister!#REF!</xm:f>
          </x14:formula1>
          <xm:sqref>D67:E67</xm:sqref>
        </x14:dataValidation>
        <x14:dataValidation type="list" allowBlank="1" showInputMessage="1" showErrorMessage="1" xr:uid="{D681AAAA-BFEC-48BC-BD69-E714BA134B19}">
          <x14:formula1>
            <xm:f>Lister!$A$2:$A$101</xm:f>
          </x14:formula1>
          <xm:sqref>B14:B66</xm:sqref>
        </x14:dataValidation>
        <x14:dataValidation type="list" allowBlank="1" showInputMessage="1" showErrorMessage="1" xr:uid="{AFADCFF2-10DE-483E-81A0-486BBC877FA4}">
          <x14:formula1>
            <xm:f>Hierarki!#REF!</xm:f>
          </x14:formula1>
          <xm:sqref>D22:E23 D25:E26</xm:sqref>
        </x14:dataValidation>
        <x14:dataValidation type="list" allowBlank="1" showInputMessage="1" showErrorMessage="1" xr:uid="{E0D9C11A-09D3-46CF-8FE5-B43BDEAEA908}">
          <x14:formula1>
            <xm:f>Hierarki!$F$4:$F$32</xm:f>
          </x14:formula1>
          <xm:sqref>C14:C66</xm:sqref>
        </x14:dataValidation>
        <x14:dataValidation type="list" allowBlank="1" showInputMessage="1" showErrorMessage="1" xr:uid="{D10EB7D2-85E7-4A22-944A-910E45523079}">
          <x14:formula1>
            <xm:f>Hierarki!$AG3:AU3</xm:f>
          </x14:formula1>
          <xm:sqref>D14:D21</xm:sqref>
        </x14:dataValidation>
        <x14:dataValidation type="list" allowBlank="1" showInputMessage="1" showErrorMessage="1" xr:uid="{55905698-649A-4A9E-B4FC-7EDCD739EB03}">
          <x14:formula1>
            <xm:f>Hierarki!$AG11:AU11</xm:f>
          </x14:formula1>
          <xm:sqref>D24</xm:sqref>
        </x14:dataValidation>
        <x14:dataValidation type="list" allowBlank="1" showInputMessage="1" showErrorMessage="1" xr:uid="{71ADBF0A-8915-47B7-AD19-9239A8035E8A}">
          <x14:formula1>
            <xm:f>Hierarki!$AG12:AU12</xm:f>
          </x14:formula1>
          <xm:sqref>D27:D66</xm:sqref>
        </x14:dataValidation>
        <x14:dataValidation type="list" allowBlank="1" showInputMessage="1" showErrorMessage="1" xr:uid="{6C7784DA-7ACE-43FC-9CB2-7CB7464A4545}">
          <x14:formula1>
            <xm:f>Hierarki!$AX3:$BG3</xm:f>
          </x14:formula1>
          <xm:sqref>E14:E21</xm:sqref>
        </x14:dataValidation>
        <x14:dataValidation type="list" allowBlank="1" showInputMessage="1" showErrorMessage="1" xr:uid="{FB6FD60C-E573-420A-8B3E-F123CCFDAAF4}">
          <x14:formula1>
            <xm:f>Hierarki!$AX11:$BG11</xm:f>
          </x14:formula1>
          <xm:sqref>E24</xm:sqref>
        </x14:dataValidation>
        <x14:dataValidation type="list" allowBlank="1" showInputMessage="1" showErrorMessage="1" xr:uid="{57004912-31BE-4ACB-B586-099AF0305AFE}">
          <x14:formula1>
            <xm:f>Hierarki!$AX12:$BG12</xm:f>
          </x14:formula1>
          <xm:sqref>E27:E66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E3B7E4-73E9-4253-83D2-FEF185ECED1E}">
  <sheetPr>
    <tabColor theme="5" tint="0.39997558519241921"/>
    <pageSetUpPr fitToPage="1"/>
  </sheetPr>
  <dimension ref="A1:AB71"/>
  <sheetViews>
    <sheetView zoomScale="70" zoomScaleNormal="70" workbookViewId="0">
      <selection activeCell="K18" sqref="K18"/>
    </sheetView>
  </sheetViews>
  <sheetFormatPr defaultColWidth="9.28515625" defaultRowHeight="14.45"/>
  <cols>
    <col min="1" max="1" width="3.140625" style="6" customWidth="1"/>
    <col min="2" max="2" width="11.42578125" style="6" customWidth="1"/>
    <col min="3" max="3" width="50.42578125" style="7" customWidth="1"/>
    <col min="4" max="4" width="56.7109375" style="7" customWidth="1"/>
    <col min="5" max="5" width="12.7109375" style="7" hidden="1" customWidth="1"/>
    <col min="6" max="6" width="51.28515625" style="7" customWidth="1"/>
    <col min="7" max="7" width="29" style="6" bestFit="1" customWidth="1"/>
    <col min="8" max="8" width="50.42578125" style="7" customWidth="1"/>
    <col min="9" max="9" width="29.42578125" style="6" customWidth="1"/>
    <col min="10" max="10" width="44.28515625" style="6" bestFit="1" customWidth="1"/>
    <col min="11" max="11" width="25.7109375" style="6" customWidth="1"/>
    <col min="12" max="16384" width="9.28515625" style="6"/>
  </cols>
  <sheetData>
    <row r="1" spans="1:28" ht="27.95">
      <c r="A1" s="23"/>
      <c r="B1" s="36" t="s">
        <v>0</v>
      </c>
      <c r="C1" s="20"/>
      <c r="D1" s="20"/>
      <c r="E1" s="20"/>
      <c r="F1" s="20"/>
      <c r="G1" s="21"/>
      <c r="H1" s="22"/>
      <c r="I1" s="23"/>
      <c r="J1" s="23"/>
      <c r="K1" s="23"/>
      <c r="L1" s="23"/>
      <c r="M1" s="23"/>
      <c r="N1" s="23"/>
      <c r="O1" s="23"/>
      <c r="P1" s="23"/>
      <c r="Q1" s="23"/>
      <c r="R1" s="23"/>
      <c r="S1" s="23"/>
      <c r="T1" s="23"/>
      <c r="U1" s="23"/>
      <c r="V1" s="23"/>
    </row>
    <row r="2" spans="1:28" ht="19.149999999999999" customHeight="1">
      <c r="A2" s="23"/>
      <c r="B2" s="24" t="s">
        <v>1</v>
      </c>
      <c r="C2" s="25"/>
      <c r="D2" s="26"/>
      <c r="E2" s="20"/>
      <c r="F2" s="20"/>
      <c r="G2" s="54"/>
      <c r="H2" s="54"/>
      <c r="I2" s="54"/>
      <c r="J2" s="54"/>
      <c r="K2" s="23"/>
      <c r="L2" s="23"/>
      <c r="M2" s="23"/>
      <c r="N2" s="23"/>
      <c r="O2" s="23"/>
      <c r="P2" s="23"/>
      <c r="Q2" s="23"/>
      <c r="R2" s="23"/>
      <c r="S2" s="23"/>
      <c r="T2" s="23"/>
      <c r="U2" s="23"/>
      <c r="V2" s="23"/>
    </row>
    <row r="3" spans="1:28" ht="12" customHeight="1">
      <c r="A3" s="23"/>
      <c r="B3" s="27"/>
      <c r="C3" s="20"/>
      <c r="D3" s="20"/>
      <c r="E3" s="20"/>
      <c r="F3" s="20"/>
      <c r="G3" s="21"/>
      <c r="H3" s="22"/>
      <c r="I3" s="23"/>
      <c r="J3" s="23"/>
      <c r="K3" s="23"/>
      <c r="L3" s="23"/>
      <c r="M3" s="23"/>
      <c r="N3" s="23"/>
      <c r="O3" s="23"/>
      <c r="P3" s="23"/>
      <c r="Q3" s="23"/>
      <c r="R3" s="23"/>
      <c r="S3" s="23"/>
      <c r="T3" s="23"/>
      <c r="U3" s="23"/>
      <c r="V3" s="23"/>
      <c r="W3" s="23"/>
      <c r="X3" s="23"/>
      <c r="Y3" s="23"/>
      <c r="Z3" s="23"/>
      <c r="AA3" s="23"/>
      <c r="AB3" s="23"/>
    </row>
    <row r="4" spans="1:28" ht="21" customHeight="1">
      <c r="A4" s="23"/>
      <c r="B4" s="66" t="s">
        <v>2</v>
      </c>
      <c r="C4" s="67"/>
      <c r="D4" s="68" t="s">
        <v>3</v>
      </c>
      <c r="E4" s="69"/>
      <c r="F4" s="37"/>
      <c r="K4" s="23"/>
      <c r="L4" s="23"/>
      <c r="M4" s="23"/>
      <c r="N4" s="23"/>
      <c r="O4" s="23"/>
      <c r="P4" s="23"/>
      <c r="Q4" s="23"/>
      <c r="R4" s="23"/>
      <c r="S4" s="23"/>
      <c r="T4" s="23"/>
      <c r="U4" s="23"/>
      <c r="V4" s="23"/>
      <c r="W4" s="23"/>
      <c r="X4" s="23"/>
      <c r="Y4" s="23"/>
      <c r="Z4" s="23"/>
    </row>
    <row r="5" spans="1:28" ht="21" customHeight="1">
      <c r="A5" s="23"/>
      <c r="B5" s="66" t="s">
        <v>4</v>
      </c>
      <c r="C5" s="67"/>
      <c r="D5" s="68" t="s">
        <v>5</v>
      </c>
      <c r="E5" s="69"/>
      <c r="F5" s="46" t="s">
        <v>6</v>
      </c>
      <c r="G5" s="49" t="s">
        <v>7</v>
      </c>
      <c r="H5" s="22"/>
      <c r="I5" s="21"/>
      <c r="J5" s="21"/>
      <c r="K5" s="21"/>
      <c r="L5" s="23"/>
      <c r="M5" s="23"/>
      <c r="N5" s="23"/>
      <c r="O5" s="23"/>
      <c r="P5" s="23"/>
      <c r="Q5" s="23"/>
      <c r="R5" s="23"/>
      <c r="S5" s="23"/>
      <c r="T5" s="23"/>
      <c r="U5" s="23"/>
      <c r="V5" s="23"/>
      <c r="W5" s="23"/>
      <c r="X5" s="23"/>
      <c r="Y5" s="23"/>
      <c r="Z5" s="23"/>
      <c r="AA5" s="23"/>
      <c r="AB5" s="23"/>
    </row>
    <row r="6" spans="1:28" ht="21" customHeight="1">
      <c r="A6" s="23"/>
      <c r="B6" s="66" t="s">
        <v>8</v>
      </c>
      <c r="C6" s="67"/>
      <c r="D6" s="68" t="s">
        <v>9</v>
      </c>
      <c r="E6" s="69"/>
      <c r="F6" s="51" t="s">
        <v>6</v>
      </c>
      <c r="G6" s="53" t="s">
        <v>10</v>
      </c>
      <c r="H6" s="22"/>
      <c r="I6" s="21"/>
      <c r="J6" s="21"/>
      <c r="K6" s="21"/>
      <c r="L6" s="23"/>
      <c r="M6" s="23"/>
      <c r="N6" s="23"/>
      <c r="O6" s="23"/>
      <c r="P6" s="23"/>
      <c r="Q6" s="23"/>
      <c r="R6" s="23"/>
      <c r="S6" s="23"/>
      <c r="T6" s="23"/>
      <c r="U6" s="23"/>
      <c r="V6" s="23"/>
      <c r="W6" s="23"/>
      <c r="X6" s="23"/>
      <c r="Y6" s="23"/>
      <c r="Z6" s="23"/>
      <c r="AA6" s="23"/>
      <c r="AB6" s="23"/>
    </row>
    <row r="7" spans="1:28" ht="13.9" customHeight="1">
      <c r="A7" s="23"/>
      <c r="B7" s="28"/>
      <c r="C7" s="29"/>
      <c r="D7" s="22"/>
      <c r="E7" s="22"/>
      <c r="F7" s="22"/>
      <c r="G7" s="23"/>
      <c r="H7" s="22"/>
      <c r="I7" s="21"/>
      <c r="J7" s="21"/>
      <c r="K7" s="21"/>
      <c r="L7" s="23"/>
      <c r="M7" s="23"/>
      <c r="N7" s="23"/>
      <c r="O7" s="23"/>
      <c r="P7" s="23"/>
      <c r="Q7" s="23"/>
      <c r="R7" s="23"/>
      <c r="S7" s="23"/>
      <c r="T7" s="23"/>
      <c r="U7" s="23"/>
      <c r="V7" s="23"/>
      <c r="W7" s="23"/>
      <c r="X7" s="23"/>
      <c r="Y7" s="23"/>
      <c r="Z7" s="23"/>
      <c r="AA7" s="23"/>
      <c r="AB7" s="23"/>
    </row>
    <row r="8" spans="1:28" ht="72">
      <c r="A8" s="23"/>
      <c r="B8" s="64"/>
      <c r="C8" s="65"/>
      <c r="D8" s="52"/>
      <c r="E8" s="22"/>
      <c r="F8" s="52"/>
      <c r="G8" s="23"/>
      <c r="H8" s="50" t="s">
        <v>11</v>
      </c>
      <c r="I8" s="49" t="s">
        <v>12</v>
      </c>
      <c r="J8" s="49" t="s">
        <v>7</v>
      </c>
      <c r="K8" s="21"/>
      <c r="L8" s="23"/>
      <c r="M8" s="23"/>
      <c r="N8" s="23"/>
      <c r="O8" s="23"/>
      <c r="P8" s="23"/>
      <c r="Q8" s="23"/>
      <c r="R8" s="23"/>
      <c r="S8" s="23"/>
      <c r="T8" s="23"/>
      <c r="U8" s="23"/>
      <c r="V8" s="23"/>
      <c r="W8" s="23"/>
      <c r="X8" s="23"/>
      <c r="Y8" s="23"/>
      <c r="Z8" s="23"/>
      <c r="AA8" s="23"/>
      <c r="AB8" s="23"/>
    </row>
    <row r="9" spans="1:28" ht="18">
      <c r="A9" s="23"/>
      <c r="B9" s="44"/>
      <c r="C9" s="45"/>
      <c r="D9" s="22"/>
      <c r="E9" s="22"/>
      <c r="F9" s="22"/>
      <c r="G9" s="23"/>
      <c r="H9" s="48"/>
      <c r="I9" s="21"/>
      <c r="J9" s="47"/>
      <c r="K9" s="21" t="s">
        <v>31</v>
      </c>
      <c r="L9" s="23"/>
      <c r="M9" s="23"/>
      <c r="N9" s="23"/>
      <c r="O9" s="23"/>
      <c r="P9" s="23"/>
      <c r="Q9" s="23"/>
      <c r="R9" s="23"/>
      <c r="S9" s="23"/>
      <c r="T9" s="23"/>
      <c r="U9" s="23"/>
      <c r="V9" s="23"/>
      <c r="W9" s="23"/>
      <c r="X9" s="23"/>
      <c r="Y9" s="23"/>
      <c r="Z9" s="23"/>
      <c r="AA9" s="23"/>
      <c r="AB9" s="23"/>
    </row>
    <row r="10" spans="1:28" ht="101.45" customHeight="1">
      <c r="A10" s="23"/>
      <c r="B10" s="61" t="s">
        <v>32</v>
      </c>
      <c r="C10" s="62"/>
      <c r="D10" s="62"/>
      <c r="E10" s="63"/>
      <c r="F10" s="38"/>
      <c r="G10" s="23"/>
      <c r="H10" s="22"/>
      <c r="I10" s="23"/>
      <c r="J10" s="23"/>
      <c r="K10" s="23"/>
      <c r="L10" s="23"/>
      <c r="M10" s="23"/>
      <c r="N10" s="23"/>
      <c r="O10" s="23"/>
      <c r="P10" s="23"/>
      <c r="Q10" s="23"/>
      <c r="R10" s="23"/>
      <c r="S10" s="23"/>
      <c r="T10" s="23"/>
      <c r="U10" s="23"/>
      <c r="V10" s="23"/>
      <c r="W10" s="23"/>
      <c r="X10" s="23"/>
      <c r="Y10" s="23"/>
      <c r="Z10" s="23"/>
      <c r="AA10" s="23"/>
      <c r="AB10" s="23"/>
    </row>
    <row r="11" spans="1:28" ht="24" customHeight="1" thickBot="1">
      <c r="A11" s="23"/>
      <c r="B11" s="23"/>
      <c r="C11" s="22"/>
      <c r="D11" s="22"/>
      <c r="E11" s="22"/>
      <c r="F11" s="22"/>
      <c r="G11" s="23"/>
      <c r="H11" s="22"/>
      <c r="I11" s="23"/>
      <c r="J11" s="23"/>
      <c r="K11" s="23"/>
      <c r="L11" s="23"/>
      <c r="M11" s="23"/>
      <c r="N11" s="23"/>
      <c r="O11" s="23"/>
      <c r="P11" s="23"/>
      <c r="Q11" s="23"/>
      <c r="R11" s="23"/>
      <c r="S11" s="23"/>
      <c r="T11" s="23"/>
      <c r="U11" s="23"/>
      <c r="V11" s="23"/>
      <c r="W11" s="23"/>
      <c r="X11" s="23"/>
      <c r="Y11" s="23"/>
      <c r="Z11" s="23"/>
      <c r="AA11" s="23"/>
      <c r="AB11" s="23"/>
    </row>
    <row r="12" spans="1:28" ht="39.75" customHeight="1">
      <c r="A12" s="23"/>
      <c r="B12" s="58" t="s">
        <v>15</v>
      </c>
      <c r="C12" s="59"/>
      <c r="D12" s="59"/>
      <c r="E12" s="59"/>
      <c r="F12" s="59"/>
      <c r="G12" s="60"/>
      <c r="H12" s="55" t="s">
        <v>16</v>
      </c>
      <c r="I12" s="56"/>
      <c r="J12" s="56"/>
      <c r="K12" s="57"/>
      <c r="L12" s="23"/>
      <c r="M12" s="23"/>
      <c r="N12" s="23"/>
      <c r="O12" s="23"/>
      <c r="P12" s="23"/>
      <c r="Q12" s="23"/>
      <c r="R12" s="23"/>
      <c r="S12" s="23"/>
      <c r="T12" s="23"/>
      <c r="U12" s="23"/>
      <c r="V12" s="23"/>
      <c r="W12" s="23"/>
      <c r="X12" s="23"/>
      <c r="Y12" s="23"/>
      <c r="Z12" s="23"/>
      <c r="AA12" s="23"/>
      <c r="AB12" s="23"/>
    </row>
    <row r="13" spans="1:28" ht="72.75" customHeight="1" thickBot="1">
      <c r="A13" s="23"/>
      <c r="B13" s="41" t="s">
        <v>17</v>
      </c>
      <c r="C13" s="42" t="s">
        <v>18</v>
      </c>
      <c r="D13" s="42" t="s">
        <v>19</v>
      </c>
      <c r="E13" s="10" t="s">
        <v>20</v>
      </c>
      <c r="F13" s="42" t="s">
        <v>21</v>
      </c>
      <c r="G13" s="42" t="s">
        <v>22</v>
      </c>
      <c r="H13" s="42" t="s">
        <v>23</v>
      </c>
      <c r="I13" s="42" t="s">
        <v>24</v>
      </c>
      <c r="J13" s="42" t="s">
        <v>25</v>
      </c>
      <c r="K13" s="43" t="s">
        <v>33</v>
      </c>
      <c r="L13" s="23"/>
      <c r="M13" s="23"/>
      <c r="N13" s="23"/>
      <c r="O13" s="23"/>
      <c r="P13" s="23"/>
      <c r="Q13" s="23"/>
      <c r="R13" s="23"/>
      <c r="S13" s="23"/>
      <c r="T13" s="23"/>
      <c r="U13" s="23"/>
      <c r="V13" s="23"/>
      <c r="W13" s="23"/>
      <c r="X13" s="23"/>
      <c r="Y13" s="23"/>
      <c r="Z13" s="23"/>
      <c r="AA13" s="23"/>
      <c r="AB13" s="23"/>
    </row>
    <row r="14" spans="1:28" s="7" customFormat="1" ht="60" customHeight="1">
      <c r="A14" s="22"/>
      <c r="B14" s="30"/>
      <c r="C14" s="8" t="s">
        <v>34</v>
      </c>
      <c r="D14" s="8" t="s">
        <v>35</v>
      </c>
      <c r="E14" s="8" t="s">
        <v>27</v>
      </c>
      <c r="F14" s="8" t="s">
        <v>36</v>
      </c>
      <c r="G14" s="8">
        <v>3</v>
      </c>
      <c r="H14" s="8" t="s">
        <v>37</v>
      </c>
      <c r="I14" s="8">
        <v>2</v>
      </c>
      <c r="J14" s="8" t="s">
        <v>37</v>
      </c>
      <c r="K14" s="31" t="s">
        <v>38</v>
      </c>
      <c r="L14" s="22"/>
      <c r="M14" s="22"/>
      <c r="N14" s="22"/>
      <c r="O14" s="22"/>
      <c r="P14" s="22"/>
      <c r="Q14" s="22"/>
      <c r="R14" s="22"/>
      <c r="S14" s="22"/>
      <c r="T14" s="22"/>
      <c r="U14" s="22"/>
      <c r="V14" s="22"/>
      <c r="W14" s="22"/>
      <c r="X14" s="22"/>
      <c r="Y14" s="22"/>
      <c r="Z14" s="22"/>
      <c r="AA14" s="22"/>
      <c r="AB14" s="22"/>
    </row>
    <row r="15" spans="1:28" s="7" customFormat="1" ht="60" customHeight="1">
      <c r="A15" s="22"/>
      <c r="B15" s="30"/>
      <c r="C15" s="8" t="s">
        <v>39</v>
      </c>
      <c r="D15" s="8" t="s">
        <v>40</v>
      </c>
      <c r="E15" s="8" t="s">
        <v>28</v>
      </c>
      <c r="F15" s="9" t="s">
        <v>37</v>
      </c>
      <c r="G15" s="9">
        <v>2</v>
      </c>
      <c r="H15" s="9" t="s">
        <v>37</v>
      </c>
      <c r="I15" s="9">
        <v>1</v>
      </c>
      <c r="J15" s="8" t="s">
        <v>37</v>
      </c>
      <c r="K15" s="31" t="s">
        <v>41</v>
      </c>
      <c r="L15" s="22"/>
      <c r="M15" s="22"/>
      <c r="N15" s="22"/>
      <c r="O15" s="22"/>
      <c r="P15" s="22"/>
      <c r="Q15" s="22"/>
      <c r="R15" s="22"/>
      <c r="S15" s="22"/>
      <c r="T15" s="22"/>
      <c r="U15" s="22"/>
      <c r="V15" s="22"/>
      <c r="W15" s="22"/>
      <c r="X15" s="22"/>
      <c r="Y15" s="22"/>
      <c r="Z15" s="22"/>
      <c r="AA15" s="22"/>
      <c r="AB15" s="22"/>
    </row>
    <row r="16" spans="1:28" s="7" customFormat="1" ht="60" customHeight="1">
      <c r="A16" s="22"/>
      <c r="B16" s="30"/>
      <c r="C16" s="8" t="s">
        <v>42</v>
      </c>
      <c r="D16" s="8" t="s">
        <v>43</v>
      </c>
      <c r="E16" s="8" t="s">
        <v>29</v>
      </c>
      <c r="F16" s="9" t="s">
        <v>37</v>
      </c>
      <c r="G16" s="9">
        <v>3</v>
      </c>
      <c r="H16" s="9" t="s">
        <v>37</v>
      </c>
      <c r="I16" s="9">
        <v>2</v>
      </c>
      <c r="J16" s="8" t="s">
        <v>37</v>
      </c>
      <c r="K16" s="31" t="s">
        <v>41</v>
      </c>
      <c r="L16" s="22"/>
      <c r="M16" s="22"/>
      <c r="N16" s="22"/>
      <c r="O16" s="22"/>
      <c r="P16" s="22"/>
      <c r="Q16" s="22"/>
      <c r="R16" s="22"/>
      <c r="S16" s="22"/>
      <c r="T16" s="22"/>
      <c r="U16" s="22"/>
      <c r="V16" s="22"/>
      <c r="W16" s="22"/>
      <c r="X16" s="22"/>
      <c r="Y16" s="22"/>
      <c r="Z16" s="22"/>
      <c r="AA16" s="22"/>
      <c r="AB16" s="22"/>
    </row>
    <row r="17" spans="1:28" s="7" customFormat="1" ht="60" customHeight="1">
      <c r="A17" s="22"/>
      <c r="B17" s="30"/>
      <c r="C17" s="8" t="s">
        <v>44</v>
      </c>
      <c r="D17" s="8" t="s">
        <v>45</v>
      </c>
      <c r="E17" s="8" t="s">
        <v>30</v>
      </c>
      <c r="F17" s="9" t="s">
        <v>37</v>
      </c>
      <c r="G17" s="9">
        <v>2</v>
      </c>
      <c r="H17" s="9" t="s">
        <v>37</v>
      </c>
      <c r="I17" s="9">
        <v>1</v>
      </c>
      <c r="J17" s="8" t="s">
        <v>37</v>
      </c>
      <c r="K17" s="31" t="s">
        <v>46</v>
      </c>
      <c r="L17" s="22"/>
      <c r="M17" s="22"/>
      <c r="N17" s="22"/>
      <c r="O17" s="22"/>
      <c r="P17" s="22"/>
      <c r="Q17" s="22"/>
      <c r="R17" s="22"/>
      <c r="S17" s="22"/>
      <c r="T17" s="22"/>
      <c r="U17" s="22"/>
      <c r="V17" s="22"/>
      <c r="W17" s="22"/>
      <c r="X17" s="22"/>
      <c r="Y17" s="22"/>
      <c r="Z17" s="22"/>
      <c r="AA17" s="22"/>
      <c r="AB17" s="22"/>
    </row>
    <row r="18" spans="1:28" s="7" customFormat="1" ht="60" customHeight="1">
      <c r="A18" s="22"/>
      <c r="B18" s="30"/>
      <c r="C18" s="8" t="s">
        <v>47</v>
      </c>
      <c r="D18" s="8" t="s">
        <v>48</v>
      </c>
      <c r="E18" s="8"/>
      <c r="F18" s="9" t="s">
        <v>37</v>
      </c>
      <c r="G18" s="9">
        <v>2</v>
      </c>
      <c r="H18" s="9" t="s">
        <v>37</v>
      </c>
      <c r="I18" s="9">
        <v>2</v>
      </c>
      <c r="J18" s="8" t="s">
        <v>37</v>
      </c>
      <c r="K18" s="31" t="s">
        <v>49</v>
      </c>
      <c r="L18" s="22"/>
      <c r="M18" s="22"/>
      <c r="N18" s="22"/>
      <c r="O18" s="22"/>
      <c r="P18" s="22"/>
      <c r="Q18" s="22"/>
      <c r="R18" s="22"/>
      <c r="S18" s="22"/>
      <c r="T18" s="22"/>
      <c r="U18" s="22"/>
      <c r="V18" s="22"/>
      <c r="W18" s="22"/>
      <c r="X18" s="22"/>
      <c r="Y18" s="22"/>
      <c r="Z18" s="22"/>
      <c r="AA18" s="22"/>
      <c r="AB18" s="22"/>
    </row>
    <row r="19" spans="1:28" s="7" customFormat="1" ht="60" customHeight="1">
      <c r="A19" s="22"/>
      <c r="B19" s="30" t="str">
        <f>IF(C19="","",Lister!A7)</f>
        <v/>
      </c>
      <c r="C19" s="8"/>
      <c r="D19" s="8"/>
      <c r="E19" s="8"/>
      <c r="F19" s="9"/>
      <c r="G19" s="9"/>
      <c r="H19" s="9"/>
      <c r="I19" s="9"/>
      <c r="J19" s="8"/>
      <c r="K19" s="31"/>
      <c r="L19" s="22"/>
      <c r="M19" s="22"/>
      <c r="N19" s="22"/>
      <c r="O19" s="22"/>
      <c r="P19" s="22"/>
      <c r="Q19" s="22"/>
      <c r="R19" s="22"/>
      <c r="S19" s="22"/>
      <c r="T19" s="22"/>
      <c r="U19" s="22"/>
      <c r="V19" s="22"/>
      <c r="W19" s="22"/>
      <c r="X19" s="22"/>
      <c r="Y19" s="22"/>
      <c r="Z19" s="22"/>
      <c r="AA19" s="22"/>
      <c r="AB19" s="22"/>
    </row>
    <row r="20" spans="1:28" s="7" customFormat="1" ht="60" customHeight="1">
      <c r="A20" s="22"/>
      <c r="B20" s="30" t="str">
        <f>IF(C20="","",Lister!A8)</f>
        <v/>
      </c>
      <c r="C20" s="8"/>
      <c r="D20" s="8"/>
      <c r="E20" s="8"/>
      <c r="F20" s="9"/>
      <c r="G20" s="9"/>
      <c r="H20" s="9"/>
      <c r="I20" s="9"/>
      <c r="J20" s="8"/>
      <c r="K20" s="31"/>
      <c r="L20" s="22"/>
      <c r="M20" s="22"/>
      <c r="N20" s="22"/>
      <c r="O20" s="22"/>
      <c r="P20" s="22"/>
      <c r="Q20" s="22"/>
      <c r="R20" s="22"/>
      <c r="S20" s="22"/>
      <c r="T20" s="22"/>
      <c r="U20" s="22"/>
      <c r="V20" s="22"/>
      <c r="W20" s="22"/>
      <c r="X20" s="22"/>
      <c r="Y20" s="22"/>
      <c r="Z20" s="22"/>
      <c r="AA20" s="22"/>
      <c r="AB20" s="22"/>
    </row>
    <row r="21" spans="1:28" s="7" customFormat="1" ht="60" customHeight="1">
      <c r="A21" s="22"/>
      <c r="B21" s="30" t="str">
        <f>IF(C21="","",Lister!A9)</f>
        <v/>
      </c>
      <c r="C21" s="8"/>
      <c r="D21" s="8"/>
      <c r="E21" s="8"/>
      <c r="F21" s="9"/>
      <c r="G21" s="9"/>
      <c r="H21" s="9"/>
      <c r="I21" s="9"/>
      <c r="J21" s="8"/>
      <c r="K21" s="31"/>
      <c r="L21" s="22"/>
      <c r="M21" s="22"/>
      <c r="N21" s="22"/>
      <c r="O21" s="22"/>
      <c r="P21" s="22"/>
      <c r="Q21" s="22"/>
      <c r="R21" s="22"/>
      <c r="S21" s="22"/>
      <c r="T21" s="22"/>
      <c r="U21" s="22"/>
      <c r="V21" s="22"/>
      <c r="W21" s="22"/>
      <c r="X21" s="22"/>
      <c r="Y21" s="22"/>
      <c r="Z21" s="22"/>
      <c r="AA21" s="22"/>
      <c r="AB21" s="22"/>
    </row>
    <row r="22" spans="1:28" s="7" customFormat="1" ht="60" customHeight="1">
      <c r="A22" s="22"/>
      <c r="B22" s="30" t="str">
        <f>IF(C22="","",Lister!A10)</f>
        <v/>
      </c>
      <c r="C22" s="8"/>
      <c r="D22" s="8"/>
      <c r="E22" s="8"/>
      <c r="F22" s="9"/>
      <c r="G22" s="9"/>
      <c r="H22" s="9"/>
      <c r="I22" s="9"/>
      <c r="J22" s="8"/>
      <c r="K22" s="31"/>
      <c r="L22" s="22"/>
      <c r="M22" s="22"/>
      <c r="N22" s="22"/>
      <c r="O22" s="22"/>
      <c r="P22" s="22"/>
      <c r="Q22" s="22"/>
      <c r="R22" s="22"/>
      <c r="S22" s="22"/>
      <c r="T22" s="22"/>
      <c r="U22" s="22"/>
      <c r="V22" s="22"/>
      <c r="W22" s="22"/>
      <c r="X22" s="22"/>
      <c r="Y22" s="22"/>
      <c r="Z22" s="22"/>
      <c r="AA22" s="22"/>
      <c r="AB22" s="22"/>
    </row>
    <row r="23" spans="1:28" ht="60" customHeight="1">
      <c r="A23" s="23"/>
      <c r="B23" s="30" t="str">
        <f>IF(C23="","",Lister!A11)</f>
        <v/>
      </c>
      <c r="C23" s="8"/>
      <c r="D23" s="8"/>
      <c r="E23" s="8"/>
      <c r="F23" s="9"/>
      <c r="G23" s="5"/>
      <c r="H23" s="9"/>
      <c r="I23" s="5"/>
      <c r="J23" s="8"/>
      <c r="K23" s="31"/>
      <c r="L23" s="23"/>
      <c r="M23" s="23"/>
      <c r="N23" s="23"/>
      <c r="O23" s="23"/>
      <c r="P23" s="23"/>
      <c r="Q23" s="23"/>
      <c r="R23" s="23"/>
      <c r="S23" s="23"/>
      <c r="T23" s="23"/>
      <c r="U23" s="23"/>
      <c r="V23" s="23"/>
      <c r="W23" s="23"/>
      <c r="X23" s="23"/>
      <c r="Y23" s="23"/>
      <c r="Z23" s="23"/>
      <c r="AA23" s="23"/>
      <c r="AB23" s="23"/>
    </row>
    <row r="24" spans="1:28" ht="60" customHeight="1">
      <c r="A24" s="23"/>
      <c r="B24" s="30" t="str">
        <f>IF(C24="","",Lister!A12)</f>
        <v/>
      </c>
      <c r="C24" s="8"/>
      <c r="D24" s="8"/>
      <c r="E24" s="8"/>
      <c r="F24" s="9"/>
      <c r="G24" s="5"/>
      <c r="H24" s="9"/>
      <c r="I24" s="5"/>
      <c r="J24" s="8"/>
      <c r="K24" s="31"/>
      <c r="L24" s="23"/>
      <c r="M24" s="23"/>
      <c r="N24" s="23"/>
      <c r="O24" s="23"/>
      <c r="P24" s="23"/>
      <c r="Q24" s="23"/>
      <c r="R24" s="23"/>
      <c r="S24" s="23"/>
      <c r="T24" s="23"/>
      <c r="U24" s="23"/>
      <c r="V24" s="23"/>
      <c r="W24" s="23"/>
      <c r="X24" s="23"/>
      <c r="Y24" s="23"/>
      <c r="Z24" s="23"/>
      <c r="AA24" s="23"/>
      <c r="AB24" s="23"/>
    </row>
    <row r="25" spans="1:28" ht="60" customHeight="1">
      <c r="A25" s="23"/>
      <c r="B25" s="30" t="str">
        <f>IF(C25="","",Lister!A13)</f>
        <v/>
      </c>
      <c r="C25" s="8"/>
      <c r="D25" s="8"/>
      <c r="E25" s="8"/>
      <c r="F25" s="9"/>
      <c r="G25" s="5"/>
      <c r="H25" s="9"/>
      <c r="I25" s="5"/>
      <c r="J25" s="39"/>
      <c r="K25" s="31"/>
      <c r="L25" s="23"/>
      <c r="M25" s="23"/>
      <c r="N25" s="23"/>
      <c r="O25" s="23"/>
      <c r="P25" s="23"/>
      <c r="Q25" s="23"/>
      <c r="R25" s="23"/>
      <c r="S25" s="23"/>
      <c r="T25" s="23"/>
      <c r="U25" s="23"/>
      <c r="V25" s="23"/>
      <c r="W25" s="23"/>
      <c r="X25" s="23"/>
      <c r="Y25" s="23"/>
      <c r="Z25" s="23"/>
      <c r="AA25" s="23"/>
      <c r="AB25" s="23"/>
    </row>
    <row r="26" spans="1:28" ht="60" customHeight="1">
      <c r="A26" s="23"/>
      <c r="B26" s="30" t="str">
        <f>IF(C26="","",Lister!A14)</f>
        <v/>
      </c>
      <c r="C26" s="8"/>
      <c r="D26" s="8"/>
      <c r="E26" s="8"/>
      <c r="F26" s="9"/>
      <c r="G26" s="5"/>
      <c r="H26" s="9"/>
      <c r="I26" s="5"/>
      <c r="J26" s="39"/>
      <c r="K26" s="31"/>
      <c r="L26" s="23"/>
      <c r="M26" s="23"/>
      <c r="N26" s="23"/>
      <c r="O26" s="23"/>
      <c r="P26" s="23"/>
      <c r="Q26" s="23"/>
      <c r="R26" s="23"/>
      <c r="S26" s="23"/>
      <c r="T26" s="23"/>
      <c r="U26" s="23"/>
      <c r="V26" s="23"/>
      <c r="W26" s="23"/>
      <c r="X26" s="23"/>
      <c r="Y26" s="23"/>
      <c r="Z26" s="23"/>
      <c r="AA26" s="23"/>
      <c r="AB26" s="23"/>
    </row>
    <row r="27" spans="1:28" ht="60" customHeight="1">
      <c r="A27" s="23"/>
      <c r="B27" s="30" t="str">
        <f>IF(C27="","",Lister!A15)</f>
        <v/>
      </c>
      <c r="C27" s="8"/>
      <c r="D27" s="8"/>
      <c r="E27" s="8"/>
      <c r="F27" s="9"/>
      <c r="G27" s="5"/>
      <c r="H27" s="9"/>
      <c r="I27" s="5"/>
      <c r="J27" s="39"/>
      <c r="K27" s="31"/>
      <c r="L27" s="23"/>
      <c r="M27" s="23"/>
      <c r="N27" s="23"/>
      <c r="O27" s="23"/>
      <c r="P27" s="23"/>
      <c r="Q27" s="23"/>
      <c r="R27" s="23"/>
      <c r="S27" s="23"/>
      <c r="T27" s="23"/>
      <c r="U27" s="23"/>
      <c r="V27" s="23"/>
      <c r="W27" s="23"/>
      <c r="X27" s="23"/>
      <c r="Y27" s="23"/>
      <c r="Z27" s="23"/>
      <c r="AA27" s="23"/>
      <c r="AB27" s="23"/>
    </row>
    <row r="28" spans="1:28" ht="60" customHeight="1">
      <c r="A28" s="23"/>
      <c r="B28" s="30" t="str">
        <f>IF(C28="","",Lister!A16)</f>
        <v/>
      </c>
      <c r="C28" s="8"/>
      <c r="D28" s="8"/>
      <c r="E28" s="8"/>
      <c r="F28" s="9"/>
      <c r="G28" s="5"/>
      <c r="H28" s="9"/>
      <c r="I28" s="5"/>
      <c r="J28" s="39"/>
      <c r="K28" s="31"/>
      <c r="L28" s="23"/>
      <c r="M28" s="23"/>
      <c r="N28" s="23"/>
      <c r="O28" s="23"/>
      <c r="P28" s="23"/>
      <c r="Q28" s="23"/>
      <c r="R28" s="23"/>
      <c r="S28" s="23"/>
      <c r="T28" s="23"/>
      <c r="U28" s="23"/>
      <c r="V28" s="23"/>
      <c r="W28" s="23"/>
      <c r="X28" s="23"/>
      <c r="Y28" s="23"/>
      <c r="Z28" s="23"/>
      <c r="AA28" s="23"/>
      <c r="AB28" s="23"/>
    </row>
    <row r="29" spans="1:28" ht="60" customHeight="1">
      <c r="A29" s="23"/>
      <c r="B29" s="30" t="str">
        <f>IF(C29="","",Lister!A17)</f>
        <v/>
      </c>
      <c r="C29" s="8"/>
      <c r="D29" s="8"/>
      <c r="E29" s="8"/>
      <c r="F29" s="9"/>
      <c r="G29" s="5"/>
      <c r="H29" s="9"/>
      <c r="I29" s="5"/>
      <c r="J29" s="39"/>
      <c r="K29" s="31"/>
      <c r="L29" s="23"/>
      <c r="M29" s="23"/>
      <c r="N29" s="23"/>
      <c r="O29" s="23"/>
      <c r="P29" s="23"/>
      <c r="Q29" s="23"/>
      <c r="R29" s="23"/>
      <c r="S29" s="23"/>
      <c r="T29" s="23"/>
      <c r="U29" s="23"/>
      <c r="V29" s="23"/>
      <c r="W29" s="23"/>
      <c r="X29" s="23"/>
      <c r="Y29" s="23"/>
      <c r="Z29" s="23"/>
      <c r="AA29" s="23"/>
      <c r="AB29" s="23"/>
    </row>
    <row r="30" spans="1:28" ht="60" customHeight="1">
      <c r="A30" s="23"/>
      <c r="B30" s="30" t="str">
        <f>IF(C30="","",Lister!A18)</f>
        <v/>
      </c>
      <c r="C30" s="8"/>
      <c r="D30" s="8"/>
      <c r="E30" s="8"/>
      <c r="F30" s="9"/>
      <c r="G30" s="5"/>
      <c r="H30" s="9"/>
      <c r="I30" s="5"/>
      <c r="J30" s="39"/>
      <c r="K30" s="31"/>
      <c r="L30" s="23"/>
      <c r="M30" s="23"/>
      <c r="N30" s="23"/>
      <c r="O30" s="23"/>
      <c r="P30" s="23"/>
      <c r="Q30" s="23"/>
      <c r="R30" s="23"/>
      <c r="S30" s="23"/>
      <c r="T30" s="23"/>
      <c r="U30" s="23"/>
      <c r="V30" s="23"/>
      <c r="W30" s="23"/>
      <c r="X30" s="23"/>
      <c r="Y30" s="23"/>
      <c r="Z30" s="23"/>
      <c r="AA30" s="23"/>
      <c r="AB30" s="23"/>
    </row>
    <row r="31" spans="1:28" ht="60" customHeight="1">
      <c r="A31" s="23"/>
      <c r="B31" s="30" t="str">
        <f>IF(C31="","",Lister!A19)</f>
        <v/>
      </c>
      <c r="C31" s="8"/>
      <c r="D31" s="8"/>
      <c r="E31" s="8"/>
      <c r="F31" s="9"/>
      <c r="G31" s="5"/>
      <c r="H31" s="9"/>
      <c r="I31" s="5"/>
      <c r="J31" s="39"/>
      <c r="K31" s="31"/>
      <c r="L31" s="23"/>
      <c r="M31" s="23"/>
      <c r="N31" s="23"/>
      <c r="O31" s="23"/>
      <c r="P31" s="23"/>
      <c r="Q31" s="23"/>
      <c r="R31" s="23"/>
      <c r="S31" s="23"/>
      <c r="T31" s="23"/>
      <c r="U31" s="23"/>
      <c r="V31" s="23"/>
      <c r="W31" s="23"/>
      <c r="X31" s="23"/>
      <c r="Y31" s="23"/>
      <c r="Z31" s="23"/>
      <c r="AA31" s="23"/>
      <c r="AB31" s="23"/>
    </row>
    <row r="32" spans="1:28" ht="60" customHeight="1">
      <c r="A32" s="23"/>
      <c r="B32" s="30" t="str">
        <f>IF(C32="","",Lister!A20)</f>
        <v/>
      </c>
      <c r="C32" s="8"/>
      <c r="D32" s="8"/>
      <c r="E32" s="8"/>
      <c r="F32" s="9"/>
      <c r="G32" s="5"/>
      <c r="H32" s="9"/>
      <c r="I32" s="5"/>
      <c r="J32" s="39"/>
      <c r="K32" s="31"/>
      <c r="L32" s="23"/>
      <c r="M32" s="23"/>
      <c r="N32" s="23"/>
      <c r="O32" s="23"/>
      <c r="P32" s="23"/>
      <c r="Q32" s="23"/>
      <c r="R32" s="23"/>
      <c r="S32" s="23"/>
      <c r="T32" s="23"/>
      <c r="U32" s="23"/>
      <c r="V32" s="23"/>
      <c r="W32" s="23"/>
      <c r="X32" s="23"/>
      <c r="Y32" s="23"/>
      <c r="Z32" s="23"/>
      <c r="AA32" s="23"/>
      <c r="AB32" s="23"/>
    </row>
    <row r="33" spans="1:28" ht="60" customHeight="1">
      <c r="A33" s="23"/>
      <c r="B33" s="30" t="str">
        <f>IF(C33="","",Lister!A21)</f>
        <v/>
      </c>
      <c r="C33" s="8"/>
      <c r="D33" s="8"/>
      <c r="E33" s="8"/>
      <c r="F33" s="9"/>
      <c r="G33" s="5"/>
      <c r="H33" s="9"/>
      <c r="I33" s="5"/>
      <c r="J33" s="39"/>
      <c r="K33" s="31"/>
      <c r="L33" s="23"/>
      <c r="M33" s="23"/>
      <c r="N33" s="23"/>
      <c r="O33" s="23"/>
      <c r="P33" s="23"/>
      <c r="Q33" s="23"/>
      <c r="R33" s="23"/>
      <c r="S33" s="23"/>
      <c r="T33" s="23"/>
      <c r="U33" s="23"/>
      <c r="V33" s="23"/>
      <c r="W33" s="23"/>
      <c r="X33" s="23"/>
      <c r="Y33" s="23"/>
      <c r="Z33" s="23"/>
      <c r="AA33" s="23"/>
      <c r="AB33" s="23"/>
    </row>
    <row r="34" spans="1:28" ht="60" customHeight="1">
      <c r="A34" s="23"/>
      <c r="B34" s="30" t="str">
        <f>IF(C34="","",Lister!A22)</f>
        <v/>
      </c>
      <c r="C34" s="8"/>
      <c r="D34" s="8"/>
      <c r="E34" s="8"/>
      <c r="F34" s="9"/>
      <c r="G34" s="5"/>
      <c r="H34" s="9"/>
      <c r="I34" s="5"/>
      <c r="J34" s="39"/>
      <c r="K34" s="31"/>
      <c r="L34" s="23"/>
      <c r="M34" s="23"/>
      <c r="N34" s="23"/>
      <c r="O34" s="23"/>
      <c r="P34" s="23"/>
      <c r="Q34" s="23"/>
      <c r="R34" s="23"/>
      <c r="S34" s="23"/>
      <c r="T34" s="23"/>
      <c r="U34" s="23"/>
      <c r="V34" s="23"/>
      <c r="W34" s="23"/>
      <c r="X34" s="23"/>
      <c r="Y34" s="23"/>
      <c r="Z34" s="23"/>
      <c r="AA34" s="23"/>
      <c r="AB34" s="23"/>
    </row>
    <row r="35" spans="1:28" ht="60" customHeight="1">
      <c r="A35" s="23"/>
      <c r="B35" s="30" t="str">
        <f>IF(C35="","",Lister!A23)</f>
        <v/>
      </c>
      <c r="C35" s="8"/>
      <c r="D35" s="8"/>
      <c r="E35" s="8"/>
      <c r="F35" s="9"/>
      <c r="G35" s="5"/>
      <c r="H35" s="9"/>
      <c r="I35" s="5"/>
      <c r="J35" s="39"/>
      <c r="K35" s="31"/>
      <c r="L35" s="23"/>
      <c r="M35" s="23"/>
      <c r="N35" s="23"/>
      <c r="O35" s="23"/>
      <c r="P35" s="23"/>
      <c r="Q35" s="23"/>
      <c r="R35" s="23"/>
      <c r="S35" s="23"/>
      <c r="T35" s="23"/>
      <c r="U35" s="23"/>
      <c r="V35" s="23"/>
      <c r="W35" s="23"/>
      <c r="X35" s="23"/>
      <c r="Y35" s="23"/>
      <c r="Z35" s="23"/>
      <c r="AA35" s="23"/>
      <c r="AB35" s="23"/>
    </row>
    <row r="36" spans="1:28" ht="60" customHeight="1">
      <c r="A36" s="23"/>
      <c r="B36" s="30" t="str">
        <f>IF(C36="","",Lister!A24)</f>
        <v/>
      </c>
      <c r="C36" s="8"/>
      <c r="D36" s="8"/>
      <c r="E36" s="8"/>
      <c r="F36" s="9"/>
      <c r="G36" s="5"/>
      <c r="H36" s="9"/>
      <c r="I36" s="5"/>
      <c r="J36" s="39"/>
      <c r="K36" s="31"/>
      <c r="L36" s="23"/>
      <c r="M36" s="23"/>
      <c r="N36" s="23"/>
      <c r="O36" s="23"/>
      <c r="P36" s="23"/>
      <c r="Q36" s="23"/>
      <c r="R36" s="23"/>
      <c r="S36" s="23"/>
      <c r="T36" s="23"/>
      <c r="U36" s="23"/>
      <c r="V36" s="23"/>
      <c r="W36" s="23"/>
      <c r="X36" s="23"/>
      <c r="Y36" s="23"/>
      <c r="Z36" s="23"/>
      <c r="AA36" s="23"/>
      <c r="AB36" s="23"/>
    </row>
    <row r="37" spans="1:28" ht="60" customHeight="1">
      <c r="A37" s="23"/>
      <c r="B37" s="30" t="str">
        <f>IF(C37="","",Lister!A25)</f>
        <v/>
      </c>
      <c r="C37" s="8"/>
      <c r="D37" s="8"/>
      <c r="E37" s="8"/>
      <c r="F37" s="9"/>
      <c r="G37" s="5"/>
      <c r="H37" s="9"/>
      <c r="I37" s="5"/>
      <c r="J37" s="39"/>
      <c r="K37" s="31"/>
      <c r="L37" s="23"/>
      <c r="M37" s="23"/>
      <c r="N37" s="23"/>
      <c r="O37" s="23"/>
      <c r="P37" s="23"/>
      <c r="Q37" s="23"/>
      <c r="R37" s="23"/>
      <c r="S37" s="23"/>
      <c r="T37" s="23"/>
      <c r="U37" s="23"/>
      <c r="V37" s="23"/>
      <c r="W37" s="23"/>
      <c r="X37" s="23"/>
      <c r="Y37" s="23"/>
      <c r="Z37" s="23"/>
      <c r="AA37" s="23"/>
      <c r="AB37" s="23"/>
    </row>
    <row r="38" spans="1:28" ht="60" customHeight="1">
      <c r="A38" s="23"/>
      <c r="B38" s="30" t="str">
        <f>IF(C38="","",Lister!A26)</f>
        <v/>
      </c>
      <c r="C38" s="8"/>
      <c r="D38" s="8"/>
      <c r="E38" s="8"/>
      <c r="F38" s="9"/>
      <c r="G38" s="5"/>
      <c r="H38" s="9"/>
      <c r="I38" s="5"/>
      <c r="J38" s="39"/>
      <c r="K38" s="31"/>
      <c r="L38" s="23"/>
      <c r="M38" s="23"/>
      <c r="N38" s="23"/>
      <c r="O38" s="23"/>
      <c r="P38" s="23"/>
      <c r="Q38" s="23"/>
      <c r="R38" s="23"/>
      <c r="S38" s="23"/>
      <c r="T38" s="23"/>
      <c r="U38" s="23"/>
      <c r="V38" s="23"/>
      <c r="W38" s="23"/>
      <c r="X38" s="23"/>
      <c r="Y38" s="23"/>
      <c r="Z38" s="23"/>
      <c r="AA38" s="23"/>
      <c r="AB38" s="23"/>
    </row>
    <row r="39" spans="1:28" ht="60" customHeight="1">
      <c r="A39" s="23"/>
      <c r="B39" s="30" t="str">
        <f>IF(C39="","",Lister!A27)</f>
        <v/>
      </c>
      <c r="C39" s="8"/>
      <c r="D39" s="8"/>
      <c r="E39" s="8"/>
      <c r="F39" s="9"/>
      <c r="G39" s="5"/>
      <c r="H39" s="9"/>
      <c r="I39" s="5"/>
      <c r="J39" s="39"/>
      <c r="K39" s="31"/>
      <c r="L39" s="23"/>
      <c r="M39" s="23"/>
      <c r="N39" s="23"/>
      <c r="O39" s="23"/>
      <c r="P39" s="23"/>
      <c r="Q39" s="23"/>
      <c r="R39" s="23"/>
      <c r="S39" s="23"/>
      <c r="T39" s="23"/>
      <c r="U39" s="23"/>
      <c r="V39" s="23"/>
      <c r="W39" s="23"/>
      <c r="X39" s="23"/>
      <c r="Y39" s="23"/>
      <c r="Z39" s="23"/>
      <c r="AA39" s="23"/>
      <c r="AB39" s="23"/>
    </row>
    <row r="40" spans="1:28" ht="60" customHeight="1">
      <c r="A40" s="23"/>
      <c r="B40" s="30" t="str">
        <f>IF(C40="","",Lister!A28)</f>
        <v/>
      </c>
      <c r="C40" s="8"/>
      <c r="D40" s="8"/>
      <c r="E40" s="8"/>
      <c r="F40" s="9"/>
      <c r="G40" s="5"/>
      <c r="H40" s="9"/>
      <c r="I40" s="5"/>
      <c r="J40" s="39"/>
      <c r="K40" s="31"/>
      <c r="L40" s="23"/>
      <c r="M40" s="23"/>
      <c r="N40" s="23"/>
      <c r="O40" s="23"/>
      <c r="P40" s="23"/>
      <c r="Q40" s="23"/>
      <c r="R40" s="23"/>
      <c r="S40" s="23"/>
      <c r="T40" s="23"/>
      <c r="U40" s="23"/>
      <c r="V40" s="23"/>
      <c r="W40" s="23"/>
      <c r="X40" s="23"/>
      <c r="Y40" s="23"/>
      <c r="Z40" s="23"/>
      <c r="AA40" s="23"/>
      <c r="AB40" s="23"/>
    </row>
    <row r="41" spans="1:28" ht="60" customHeight="1">
      <c r="A41" s="23"/>
      <c r="B41" s="30" t="str">
        <f>IF(C41="","",Lister!A29)</f>
        <v/>
      </c>
      <c r="C41" s="8"/>
      <c r="D41" s="8"/>
      <c r="E41" s="8"/>
      <c r="F41" s="9"/>
      <c r="G41" s="5"/>
      <c r="H41" s="9"/>
      <c r="I41" s="5"/>
      <c r="J41" s="39"/>
      <c r="K41" s="31"/>
      <c r="L41" s="23"/>
      <c r="M41" s="23"/>
      <c r="N41" s="23"/>
      <c r="O41" s="23"/>
      <c r="P41" s="23"/>
      <c r="Q41" s="23"/>
      <c r="R41" s="23"/>
      <c r="S41" s="23"/>
      <c r="T41" s="23"/>
      <c r="U41" s="23"/>
      <c r="V41" s="23"/>
      <c r="W41" s="23"/>
      <c r="X41" s="23"/>
      <c r="Y41" s="23"/>
      <c r="Z41" s="23"/>
      <c r="AA41" s="23"/>
      <c r="AB41" s="23"/>
    </row>
    <row r="42" spans="1:28" ht="60" customHeight="1">
      <c r="A42" s="23"/>
      <c r="B42" s="30" t="str">
        <f>IF(C42="","",Lister!A30)</f>
        <v/>
      </c>
      <c r="C42" s="8"/>
      <c r="D42" s="8"/>
      <c r="E42" s="8"/>
      <c r="F42" s="9"/>
      <c r="G42" s="5"/>
      <c r="H42" s="9"/>
      <c r="I42" s="5"/>
      <c r="J42" s="39"/>
      <c r="K42" s="31"/>
      <c r="L42" s="23"/>
      <c r="M42" s="23"/>
      <c r="N42" s="23"/>
      <c r="O42" s="23"/>
      <c r="P42" s="23"/>
      <c r="Q42" s="23"/>
      <c r="R42" s="23"/>
      <c r="S42" s="23"/>
      <c r="T42" s="23"/>
      <c r="U42" s="23"/>
      <c r="V42" s="23"/>
      <c r="W42" s="23"/>
      <c r="X42" s="23"/>
      <c r="Y42" s="23"/>
      <c r="Z42" s="23"/>
      <c r="AA42" s="23"/>
      <c r="AB42" s="23"/>
    </row>
    <row r="43" spans="1:28" ht="60" customHeight="1">
      <c r="A43" s="23"/>
      <c r="B43" s="30" t="str">
        <f>IF(C43="","",Lister!A31)</f>
        <v/>
      </c>
      <c r="C43" s="8"/>
      <c r="D43" s="8"/>
      <c r="E43" s="8"/>
      <c r="F43" s="9"/>
      <c r="G43" s="5"/>
      <c r="H43" s="9"/>
      <c r="I43" s="5"/>
      <c r="J43" s="39"/>
      <c r="K43" s="31"/>
      <c r="L43" s="23"/>
      <c r="M43" s="23"/>
      <c r="N43" s="23"/>
      <c r="O43" s="23"/>
      <c r="P43" s="23"/>
      <c r="Q43" s="23"/>
      <c r="R43" s="23"/>
      <c r="S43" s="23"/>
      <c r="T43" s="23"/>
      <c r="U43" s="23"/>
      <c r="V43" s="23"/>
      <c r="W43" s="23"/>
      <c r="X43" s="23"/>
      <c r="Y43" s="23"/>
      <c r="Z43" s="23"/>
      <c r="AA43" s="23"/>
      <c r="AB43" s="23"/>
    </row>
    <row r="44" spans="1:28" ht="60" customHeight="1">
      <c r="A44" s="23"/>
      <c r="B44" s="30" t="str">
        <f>IF(C44="","",Lister!A32)</f>
        <v/>
      </c>
      <c r="C44" s="8"/>
      <c r="D44" s="8"/>
      <c r="E44" s="8"/>
      <c r="F44" s="9"/>
      <c r="G44" s="5"/>
      <c r="H44" s="9"/>
      <c r="I44" s="5"/>
      <c r="J44" s="39"/>
      <c r="K44" s="31"/>
      <c r="L44" s="23"/>
      <c r="M44" s="23"/>
      <c r="N44" s="23"/>
      <c r="O44" s="23"/>
      <c r="P44" s="23"/>
      <c r="Q44" s="23"/>
      <c r="R44" s="23"/>
      <c r="S44" s="23"/>
      <c r="T44" s="23"/>
      <c r="U44" s="23"/>
      <c r="V44" s="23"/>
      <c r="W44" s="23"/>
      <c r="X44" s="23"/>
      <c r="Y44" s="23"/>
      <c r="Z44" s="23"/>
      <c r="AA44" s="23"/>
      <c r="AB44" s="23"/>
    </row>
    <row r="45" spans="1:28" ht="60" customHeight="1">
      <c r="A45" s="23"/>
      <c r="B45" s="30" t="str">
        <f>IF(C45="","",Lister!A33)</f>
        <v/>
      </c>
      <c r="C45" s="8"/>
      <c r="D45" s="8"/>
      <c r="E45" s="8"/>
      <c r="F45" s="9"/>
      <c r="G45" s="5"/>
      <c r="H45" s="9"/>
      <c r="I45" s="5"/>
      <c r="J45" s="39"/>
      <c r="K45" s="31"/>
      <c r="L45" s="23"/>
      <c r="M45" s="23"/>
      <c r="N45" s="23"/>
      <c r="O45" s="23"/>
      <c r="P45" s="23"/>
      <c r="Q45" s="23"/>
      <c r="R45" s="23"/>
      <c r="S45" s="23"/>
      <c r="T45" s="23"/>
      <c r="U45" s="23"/>
      <c r="V45" s="23"/>
      <c r="W45" s="23"/>
      <c r="X45" s="23"/>
      <c r="Y45" s="23"/>
      <c r="Z45" s="23"/>
      <c r="AA45" s="23"/>
      <c r="AB45" s="23"/>
    </row>
    <row r="46" spans="1:28" ht="60" customHeight="1">
      <c r="A46" s="23"/>
      <c r="B46" s="30" t="str">
        <f>IF(C46="","",Lister!A34)</f>
        <v/>
      </c>
      <c r="C46" s="8"/>
      <c r="D46" s="8"/>
      <c r="E46" s="8"/>
      <c r="F46" s="9"/>
      <c r="G46" s="5"/>
      <c r="H46" s="9"/>
      <c r="I46" s="5"/>
      <c r="J46" s="39"/>
      <c r="K46" s="31"/>
      <c r="L46" s="23"/>
      <c r="M46" s="23"/>
      <c r="N46" s="23"/>
      <c r="O46" s="23"/>
      <c r="P46" s="23"/>
      <c r="Q46" s="23"/>
      <c r="R46" s="23"/>
      <c r="S46" s="23"/>
      <c r="T46" s="23"/>
      <c r="U46" s="23"/>
      <c r="V46" s="23"/>
      <c r="W46" s="23"/>
      <c r="X46" s="23"/>
      <c r="Y46" s="23"/>
      <c r="Z46" s="23"/>
      <c r="AA46" s="23"/>
      <c r="AB46" s="23"/>
    </row>
    <row r="47" spans="1:28" ht="60" customHeight="1">
      <c r="A47" s="23"/>
      <c r="B47" s="30" t="str">
        <f>IF(C47="","",Lister!A35)</f>
        <v/>
      </c>
      <c r="C47" s="8"/>
      <c r="D47" s="8"/>
      <c r="E47" s="8"/>
      <c r="F47" s="9"/>
      <c r="G47" s="5"/>
      <c r="H47" s="9"/>
      <c r="I47" s="5"/>
      <c r="J47" s="39"/>
      <c r="K47" s="31"/>
      <c r="L47" s="23"/>
      <c r="M47" s="23"/>
      <c r="N47" s="23"/>
      <c r="O47" s="23"/>
      <c r="P47" s="23"/>
      <c r="Q47" s="23"/>
      <c r="R47" s="23"/>
      <c r="S47" s="23"/>
      <c r="T47" s="23"/>
      <c r="U47" s="23"/>
      <c r="V47" s="23"/>
      <c r="W47" s="23"/>
      <c r="X47" s="23"/>
      <c r="Y47" s="23"/>
      <c r="Z47" s="23"/>
      <c r="AA47" s="23"/>
      <c r="AB47" s="23"/>
    </row>
    <row r="48" spans="1:28" ht="60" customHeight="1">
      <c r="A48" s="23"/>
      <c r="B48" s="30" t="str">
        <f>IF(C48="","",Lister!A36)</f>
        <v/>
      </c>
      <c r="C48" s="8"/>
      <c r="D48" s="8"/>
      <c r="E48" s="8"/>
      <c r="F48" s="9"/>
      <c r="G48" s="5"/>
      <c r="H48" s="9"/>
      <c r="I48" s="5"/>
      <c r="J48" s="39"/>
      <c r="K48" s="31"/>
      <c r="L48" s="23"/>
      <c r="M48" s="23"/>
      <c r="N48" s="23"/>
      <c r="O48" s="23"/>
      <c r="P48" s="23"/>
      <c r="Q48" s="23"/>
      <c r="R48" s="23"/>
      <c r="S48" s="23"/>
      <c r="T48" s="23"/>
      <c r="U48" s="23"/>
      <c r="V48" s="23"/>
      <c r="W48" s="23"/>
      <c r="X48" s="23"/>
      <c r="Y48" s="23"/>
      <c r="Z48" s="23"/>
      <c r="AA48" s="23"/>
      <c r="AB48" s="23"/>
    </row>
    <row r="49" spans="1:28" ht="60" customHeight="1">
      <c r="A49" s="23"/>
      <c r="B49" s="30" t="str">
        <f>IF(C49="","",Lister!A37)</f>
        <v/>
      </c>
      <c r="C49" s="8"/>
      <c r="D49" s="8"/>
      <c r="E49" s="8"/>
      <c r="F49" s="9"/>
      <c r="G49" s="5"/>
      <c r="H49" s="9"/>
      <c r="I49" s="5"/>
      <c r="J49" s="39"/>
      <c r="K49" s="31"/>
      <c r="L49" s="23"/>
      <c r="M49" s="23"/>
      <c r="N49" s="23"/>
      <c r="O49" s="23"/>
      <c r="P49" s="23"/>
      <c r="Q49" s="23"/>
      <c r="R49" s="23"/>
      <c r="S49" s="23"/>
      <c r="T49" s="23"/>
      <c r="U49" s="23"/>
      <c r="V49" s="23"/>
      <c r="W49" s="23"/>
      <c r="X49" s="23"/>
      <c r="Y49" s="23"/>
      <c r="Z49" s="23"/>
      <c r="AA49" s="23"/>
      <c r="AB49" s="23"/>
    </row>
    <row r="50" spans="1:28" ht="60" customHeight="1">
      <c r="A50" s="23"/>
      <c r="B50" s="30" t="str">
        <f>IF(C50="","",Lister!A38)</f>
        <v/>
      </c>
      <c r="C50" s="8"/>
      <c r="D50" s="8"/>
      <c r="E50" s="8"/>
      <c r="F50" s="9"/>
      <c r="G50" s="5"/>
      <c r="H50" s="9"/>
      <c r="I50" s="5"/>
      <c r="J50" s="39"/>
      <c r="K50" s="31"/>
      <c r="L50" s="23"/>
      <c r="M50" s="23"/>
      <c r="N50" s="23"/>
      <c r="O50" s="23"/>
      <c r="P50" s="23"/>
      <c r="Q50" s="23"/>
      <c r="R50" s="23"/>
      <c r="S50" s="23"/>
      <c r="T50" s="23"/>
      <c r="U50" s="23"/>
      <c r="V50" s="23"/>
      <c r="W50" s="23"/>
      <c r="X50" s="23"/>
      <c r="Y50" s="23"/>
      <c r="Z50" s="23"/>
      <c r="AA50" s="23"/>
      <c r="AB50" s="23"/>
    </row>
    <row r="51" spans="1:28" ht="60" customHeight="1">
      <c r="A51" s="23"/>
      <c r="B51" s="30" t="str">
        <f>IF(C51="","",Lister!A39)</f>
        <v/>
      </c>
      <c r="C51" s="8"/>
      <c r="D51" s="8"/>
      <c r="E51" s="8"/>
      <c r="F51" s="9"/>
      <c r="G51" s="5"/>
      <c r="H51" s="9"/>
      <c r="I51" s="5"/>
      <c r="J51" s="39"/>
      <c r="K51" s="31"/>
      <c r="L51" s="23"/>
      <c r="M51" s="23"/>
      <c r="N51" s="23"/>
      <c r="O51" s="23"/>
      <c r="P51" s="23"/>
      <c r="Q51" s="23"/>
      <c r="R51" s="23"/>
      <c r="S51" s="23"/>
      <c r="T51" s="23"/>
      <c r="U51" s="23"/>
      <c r="V51" s="23"/>
      <c r="W51" s="23"/>
      <c r="X51" s="23"/>
      <c r="Y51" s="23"/>
      <c r="Z51" s="23"/>
      <c r="AA51" s="23"/>
      <c r="AB51" s="23"/>
    </row>
    <row r="52" spans="1:28" ht="60" customHeight="1">
      <c r="A52" s="23"/>
      <c r="B52" s="30" t="str">
        <f>IF(C52="","",Lister!A40)</f>
        <v/>
      </c>
      <c r="C52" s="8"/>
      <c r="D52" s="8"/>
      <c r="E52" s="8"/>
      <c r="F52" s="9"/>
      <c r="G52" s="5"/>
      <c r="H52" s="9"/>
      <c r="I52" s="5"/>
      <c r="J52" s="39"/>
      <c r="K52" s="31"/>
      <c r="L52" s="23"/>
      <c r="M52" s="23"/>
      <c r="N52" s="23"/>
      <c r="O52" s="23"/>
      <c r="P52" s="23"/>
      <c r="Q52" s="23"/>
      <c r="R52" s="23"/>
      <c r="S52" s="23"/>
      <c r="T52" s="23"/>
      <c r="U52" s="23"/>
      <c r="V52" s="23"/>
      <c r="W52" s="23"/>
      <c r="X52" s="23"/>
      <c r="Y52" s="23"/>
      <c r="Z52" s="23"/>
      <c r="AA52" s="23"/>
      <c r="AB52" s="23"/>
    </row>
    <row r="53" spans="1:28" ht="60" customHeight="1">
      <c r="A53" s="23"/>
      <c r="B53" s="30" t="str">
        <f>IF(C53="","",Lister!A41)</f>
        <v/>
      </c>
      <c r="C53" s="8"/>
      <c r="D53" s="8"/>
      <c r="E53" s="8"/>
      <c r="F53" s="9"/>
      <c r="G53" s="5"/>
      <c r="H53" s="9"/>
      <c r="I53" s="5"/>
      <c r="J53" s="39"/>
      <c r="K53" s="31"/>
      <c r="L53" s="23"/>
      <c r="M53" s="23"/>
      <c r="N53" s="23"/>
      <c r="O53" s="23"/>
      <c r="P53" s="23"/>
      <c r="Q53" s="23"/>
      <c r="R53" s="23"/>
      <c r="S53" s="23"/>
      <c r="T53" s="23"/>
      <c r="U53" s="23"/>
      <c r="V53" s="23"/>
      <c r="W53" s="23"/>
      <c r="X53" s="23"/>
      <c r="Y53" s="23"/>
      <c r="Z53" s="23"/>
      <c r="AA53" s="23"/>
      <c r="AB53" s="23"/>
    </row>
    <row r="54" spans="1:28" ht="60" customHeight="1">
      <c r="A54" s="23"/>
      <c r="B54" s="30" t="str">
        <f>IF(C54="","",Lister!A42)</f>
        <v/>
      </c>
      <c r="C54" s="8"/>
      <c r="D54" s="8"/>
      <c r="E54" s="8"/>
      <c r="F54" s="9"/>
      <c r="G54" s="5"/>
      <c r="H54" s="9"/>
      <c r="I54" s="5"/>
      <c r="J54" s="39"/>
      <c r="K54" s="31"/>
      <c r="L54" s="23"/>
      <c r="M54" s="23"/>
      <c r="N54" s="23"/>
      <c r="O54" s="23"/>
      <c r="P54" s="23"/>
      <c r="Q54" s="23"/>
      <c r="R54" s="23"/>
      <c r="S54" s="23"/>
      <c r="T54" s="23"/>
      <c r="U54" s="23"/>
      <c r="V54" s="23"/>
      <c r="W54" s="23"/>
      <c r="X54" s="23"/>
      <c r="Y54" s="23"/>
      <c r="Z54" s="23"/>
      <c r="AA54" s="23"/>
      <c r="AB54" s="23"/>
    </row>
    <row r="55" spans="1:28" ht="60" customHeight="1">
      <c r="A55" s="23"/>
      <c r="B55" s="30" t="str">
        <f>IF(C55="","",Lister!A43)</f>
        <v/>
      </c>
      <c r="C55" s="8"/>
      <c r="D55" s="8"/>
      <c r="E55" s="8"/>
      <c r="F55" s="9"/>
      <c r="G55" s="5"/>
      <c r="H55" s="9"/>
      <c r="I55" s="5"/>
      <c r="J55" s="39"/>
      <c r="K55" s="31"/>
      <c r="L55" s="23"/>
      <c r="M55" s="23"/>
      <c r="N55" s="23"/>
      <c r="O55" s="23"/>
      <c r="P55" s="23"/>
      <c r="Q55" s="23"/>
      <c r="R55" s="23"/>
      <c r="S55" s="23"/>
      <c r="T55" s="23"/>
      <c r="U55" s="23"/>
      <c r="V55" s="23"/>
      <c r="W55" s="23"/>
      <c r="X55" s="23"/>
      <c r="Y55" s="23"/>
      <c r="Z55" s="23"/>
      <c r="AA55" s="23"/>
      <c r="AB55" s="23"/>
    </row>
    <row r="56" spans="1:28" ht="60" customHeight="1">
      <c r="A56" s="23"/>
      <c r="B56" s="30" t="str">
        <f>IF(C56="","",Lister!A44)</f>
        <v/>
      </c>
      <c r="C56" s="8"/>
      <c r="D56" s="8"/>
      <c r="E56" s="8"/>
      <c r="F56" s="9"/>
      <c r="G56" s="5"/>
      <c r="H56" s="9"/>
      <c r="I56" s="5"/>
      <c r="J56" s="39"/>
      <c r="K56" s="31"/>
      <c r="L56" s="23"/>
      <c r="M56" s="23"/>
      <c r="N56" s="23"/>
      <c r="O56" s="23"/>
      <c r="P56" s="23"/>
      <c r="Q56" s="23"/>
      <c r="R56" s="23"/>
      <c r="S56" s="23"/>
      <c r="T56" s="23"/>
      <c r="U56" s="23"/>
      <c r="V56" s="23"/>
      <c r="W56" s="23"/>
      <c r="X56" s="23"/>
      <c r="Y56" s="23"/>
      <c r="Z56" s="23"/>
      <c r="AA56" s="23"/>
      <c r="AB56" s="23"/>
    </row>
    <row r="57" spans="1:28" ht="60" customHeight="1">
      <c r="A57" s="23"/>
      <c r="B57" s="30" t="str">
        <f>IF(C57="","",Lister!A45)</f>
        <v/>
      </c>
      <c r="C57" s="8"/>
      <c r="D57" s="8"/>
      <c r="E57" s="8"/>
      <c r="F57" s="9"/>
      <c r="G57" s="5"/>
      <c r="H57" s="9"/>
      <c r="I57" s="5"/>
      <c r="J57" s="39"/>
      <c r="K57" s="31"/>
      <c r="L57" s="23"/>
      <c r="M57" s="23"/>
      <c r="N57" s="23"/>
      <c r="O57" s="23"/>
      <c r="P57" s="23"/>
      <c r="Q57" s="23"/>
      <c r="R57" s="23"/>
      <c r="S57" s="23"/>
      <c r="T57" s="23"/>
      <c r="U57" s="23"/>
      <c r="V57" s="23"/>
      <c r="W57" s="23"/>
      <c r="X57" s="23"/>
      <c r="Y57" s="23"/>
      <c r="Z57" s="23"/>
      <c r="AA57" s="23"/>
      <c r="AB57" s="23"/>
    </row>
    <row r="58" spans="1:28" ht="60" customHeight="1">
      <c r="A58" s="23"/>
      <c r="B58" s="30" t="str">
        <f>IF(C58="","",Lister!A46)</f>
        <v/>
      </c>
      <c r="C58" s="8"/>
      <c r="D58" s="8"/>
      <c r="E58" s="8"/>
      <c r="F58" s="9"/>
      <c r="G58" s="5"/>
      <c r="H58" s="9"/>
      <c r="I58" s="5"/>
      <c r="J58" s="39"/>
      <c r="K58" s="31"/>
      <c r="L58" s="23"/>
      <c r="M58" s="23"/>
      <c r="N58" s="23"/>
      <c r="O58" s="23"/>
      <c r="P58" s="23"/>
      <c r="Q58" s="23"/>
      <c r="R58" s="23"/>
      <c r="S58" s="23"/>
      <c r="T58" s="23"/>
      <c r="U58" s="23"/>
      <c r="V58" s="23"/>
      <c r="W58" s="23"/>
      <c r="X58" s="23"/>
      <c r="Y58" s="23"/>
      <c r="Z58" s="23"/>
      <c r="AA58" s="23"/>
      <c r="AB58" s="23"/>
    </row>
    <row r="59" spans="1:28" ht="60" customHeight="1">
      <c r="A59" s="23"/>
      <c r="B59" s="30" t="str">
        <f>IF(C59="","",Lister!A47)</f>
        <v/>
      </c>
      <c r="C59" s="8"/>
      <c r="D59" s="8"/>
      <c r="E59" s="8"/>
      <c r="F59" s="9"/>
      <c r="G59" s="5"/>
      <c r="H59" s="9"/>
      <c r="I59" s="5"/>
      <c r="J59" s="39"/>
      <c r="K59" s="31"/>
      <c r="L59" s="23"/>
      <c r="M59" s="23"/>
      <c r="N59" s="23"/>
      <c r="O59" s="23"/>
      <c r="P59" s="23"/>
      <c r="Q59" s="23"/>
      <c r="R59" s="23"/>
      <c r="S59" s="23"/>
      <c r="T59" s="23"/>
      <c r="U59" s="23"/>
      <c r="V59" s="23"/>
      <c r="W59" s="23"/>
      <c r="X59" s="23"/>
      <c r="Y59" s="23"/>
      <c r="Z59" s="23"/>
      <c r="AA59" s="23"/>
      <c r="AB59" s="23"/>
    </row>
    <row r="60" spans="1:28" ht="60" customHeight="1">
      <c r="A60" s="23"/>
      <c r="B60" s="30" t="str">
        <f>IF(C60="","",Lister!A48)</f>
        <v/>
      </c>
      <c r="C60" s="8"/>
      <c r="D60" s="8"/>
      <c r="E60" s="8"/>
      <c r="F60" s="9"/>
      <c r="G60" s="5"/>
      <c r="H60" s="9"/>
      <c r="I60" s="5"/>
      <c r="J60" s="39"/>
      <c r="K60" s="31"/>
      <c r="L60" s="23"/>
      <c r="M60" s="23"/>
      <c r="N60" s="23"/>
      <c r="O60" s="23"/>
      <c r="P60" s="23"/>
      <c r="Q60" s="23"/>
      <c r="R60" s="23"/>
      <c r="S60" s="23"/>
      <c r="T60" s="23"/>
      <c r="U60" s="23"/>
      <c r="V60" s="23"/>
      <c r="W60" s="23"/>
      <c r="X60" s="23"/>
      <c r="Y60" s="23"/>
      <c r="Z60" s="23"/>
      <c r="AA60" s="23"/>
      <c r="AB60" s="23"/>
    </row>
    <row r="61" spans="1:28" ht="60" customHeight="1">
      <c r="A61" s="23"/>
      <c r="B61" s="30" t="str">
        <f>IF(C61="","",Lister!A49)</f>
        <v/>
      </c>
      <c r="C61" s="8"/>
      <c r="D61" s="8"/>
      <c r="E61" s="8"/>
      <c r="F61" s="9"/>
      <c r="G61" s="5"/>
      <c r="H61" s="9"/>
      <c r="I61" s="5"/>
      <c r="J61" s="39"/>
      <c r="K61" s="31"/>
      <c r="L61" s="23"/>
      <c r="M61" s="23"/>
      <c r="N61" s="23"/>
      <c r="O61" s="23"/>
      <c r="P61" s="23"/>
      <c r="Q61" s="23"/>
      <c r="R61" s="23"/>
      <c r="S61" s="23"/>
      <c r="T61" s="23"/>
      <c r="U61" s="23"/>
      <c r="V61" s="23"/>
      <c r="W61" s="23"/>
      <c r="X61" s="23"/>
      <c r="Y61" s="23"/>
      <c r="Z61" s="23"/>
      <c r="AA61" s="23"/>
      <c r="AB61" s="23"/>
    </row>
    <row r="62" spans="1:28" ht="60" customHeight="1">
      <c r="A62" s="23"/>
      <c r="B62" s="30" t="str">
        <f>IF(C62="","",Lister!A50)</f>
        <v/>
      </c>
      <c r="C62" s="8"/>
      <c r="D62" s="8"/>
      <c r="E62" s="8"/>
      <c r="F62" s="9"/>
      <c r="G62" s="5"/>
      <c r="H62" s="9"/>
      <c r="I62" s="5"/>
      <c r="J62" s="39"/>
      <c r="K62" s="31"/>
      <c r="L62" s="23"/>
      <c r="M62" s="23"/>
      <c r="N62" s="23"/>
      <c r="O62" s="23"/>
      <c r="P62" s="23"/>
      <c r="Q62" s="23"/>
      <c r="R62" s="23"/>
      <c r="S62" s="23"/>
      <c r="T62" s="23"/>
      <c r="U62" s="23"/>
      <c r="V62" s="23"/>
      <c r="W62" s="23"/>
      <c r="X62" s="23"/>
      <c r="Y62" s="23"/>
      <c r="Z62" s="23"/>
      <c r="AA62" s="23"/>
      <c r="AB62" s="23"/>
    </row>
    <row r="63" spans="1:28" ht="60" customHeight="1">
      <c r="A63" s="23"/>
      <c r="B63" s="30" t="str">
        <f>IF(C63="","",Lister!A51)</f>
        <v/>
      </c>
      <c r="C63" s="8"/>
      <c r="D63" s="8"/>
      <c r="E63" s="8"/>
      <c r="F63" s="9"/>
      <c r="G63" s="5"/>
      <c r="H63" s="9"/>
      <c r="I63" s="5"/>
      <c r="J63" s="39"/>
      <c r="K63" s="31"/>
      <c r="L63" s="23"/>
      <c r="M63" s="23"/>
      <c r="N63" s="23"/>
      <c r="O63" s="23"/>
      <c r="P63" s="23"/>
      <c r="Q63" s="23"/>
      <c r="R63" s="23"/>
      <c r="S63" s="23"/>
      <c r="T63" s="23"/>
      <c r="U63" s="23"/>
      <c r="V63" s="23"/>
      <c r="W63" s="23"/>
      <c r="X63" s="23"/>
      <c r="Y63" s="23"/>
      <c r="Z63" s="23"/>
      <c r="AA63" s="23"/>
      <c r="AB63" s="23"/>
    </row>
    <row r="64" spans="1:28" ht="60" customHeight="1">
      <c r="A64" s="23"/>
      <c r="B64" s="30" t="str">
        <f>IF(C64="","",Lister!A52)</f>
        <v/>
      </c>
      <c r="C64" s="8"/>
      <c r="D64" s="8"/>
      <c r="E64" s="8"/>
      <c r="F64" s="9"/>
      <c r="G64" s="5"/>
      <c r="H64" s="9"/>
      <c r="I64" s="5"/>
      <c r="J64" s="39"/>
      <c r="K64" s="31"/>
      <c r="L64" s="23"/>
      <c r="M64" s="23"/>
      <c r="N64" s="23"/>
      <c r="O64" s="23"/>
      <c r="P64" s="23"/>
      <c r="Q64" s="23"/>
      <c r="R64" s="23"/>
      <c r="S64" s="23"/>
      <c r="T64" s="23"/>
      <c r="U64" s="23"/>
      <c r="V64" s="23"/>
      <c r="W64" s="23"/>
      <c r="X64" s="23"/>
      <c r="Y64" s="23"/>
      <c r="Z64" s="23"/>
      <c r="AA64" s="23"/>
      <c r="AB64" s="23"/>
    </row>
    <row r="65" spans="1:28" ht="60" customHeight="1">
      <c r="A65" s="23"/>
      <c r="B65" s="30" t="str">
        <f>IF(C65="","",Lister!A53)</f>
        <v/>
      </c>
      <c r="C65" s="8"/>
      <c r="D65" s="8"/>
      <c r="E65" s="8"/>
      <c r="F65" s="9"/>
      <c r="G65" s="5"/>
      <c r="H65" s="9"/>
      <c r="I65" s="5"/>
      <c r="J65" s="39"/>
      <c r="K65" s="31"/>
      <c r="L65" s="23"/>
      <c r="M65" s="23"/>
      <c r="N65" s="23"/>
      <c r="O65" s="23"/>
      <c r="P65" s="23"/>
      <c r="Q65" s="23"/>
      <c r="R65" s="23"/>
      <c r="S65" s="23"/>
      <c r="T65" s="23"/>
      <c r="U65" s="23"/>
      <c r="V65" s="23"/>
      <c r="W65" s="23"/>
      <c r="X65" s="23"/>
      <c r="Y65" s="23"/>
      <c r="Z65" s="23"/>
      <c r="AA65" s="23"/>
      <c r="AB65" s="23"/>
    </row>
    <row r="66" spans="1:28" ht="60" customHeight="1" thickBot="1">
      <c r="A66" s="23"/>
      <c r="B66" s="32" t="str">
        <f>IF(C66="","",Lister!A54)</f>
        <v/>
      </c>
      <c r="C66" s="33"/>
      <c r="D66" s="33"/>
      <c r="E66" s="8"/>
      <c r="F66" s="34"/>
      <c r="G66" s="35"/>
      <c r="H66" s="34"/>
      <c r="I66" s="35"/>
      <c r="J66" s="40"/>
      <c r="K66" s="31"/>
      <c r="L66" s="23"/>
      <c r="M66" s="23"/>
      <c r="N66" s="23"/>
      <c r="O66" s="23"/>
      <c r="P66" s="23"/>
      <c r="Q66" s="23"/>
      <c r="R66" s="23"/>
      <c r="S66" s="23"/>
      <c r="T66" s="23"/>
      <c r="U66" s="23"/>
      <c r="V66" s="23"/>
      <c r="W66" s="23"/>
      <c r="X66" s="23"/>
      <c r="Y66" s="23"/>
      <c r="Z66" s="23"/>
      <c r="AA66" s="23"/>
      <c r="AB66" s="23"/>
    </row>
    <row r="67" spans="1:28">
      <c r="A67" s="23"/>
      <c r="D67" s="4"/>
      <c r="E67" s="11"/>
      <c r="F67" s="11"/>
      <c r="L67" s="23"/>
      <c r="M67" s="23"/>
      <c r="N67" s="23"/>
      <c r="O67" s="23"/>
      <c r="P67" s="23"/>
      <c r="Q67" s="23"/>
      <c r="R67" s="23"/>
      <c r="S67" s="23"/>
      <c r="T67" s="23"/>
      <c r="U67" s="23"/>
      <c r="V67" s="23"/>
      <c r="W67" s="23"/>
      <c r="X67" s="23"/>
      <c r="Y67" s="23"/>
      <c r="Z67" s="23"/>
      <c r="AA67" s="23"/>
      <c r="AB67" s="23"/>
    </row>
    <row r="68" spans="1:28">
      <c r="A68" s="23"/>
      <c r="L68" s="23"/>
      <c r="M68" s="23"/>
      <c r="N68" s="23"/>
      <c r="O68" s="23"/>
      <c r="P68" s="23"/>
      <c r="Q68" s="23"/>
      <c r="R68" s="23"/>
      <c r="S68" s="23"/>
      <c r="T68" s="23"/>
      <c r="U68" s="23"/>
      <c r="V68" s="23"/>
      <c r="W68" s="23"/>
      <c r="X68" s="23"/>
      <c r="Y68" s="23"/>
      <c r="Z68" s="23"/>
      <c r="AA68" s="23"/>
      <c r="AB68" s="23"/>
    </row>
    <row r="69" spans="1:28">
      <c r="A69" s="23"/>
    </row>
    <row r="70" spans="1:28">
      <c r="A70" s="23"/>
    </row>
    <row r="71" spans="1:28">
      <c r="A71" s="23"/>
    </row>
  </sheetData>
  <sheetProtection algorithmName="SHA-512" hashValue="zaYr4bsbSMbzvw+YFSouGkh6t03pcpMNBMuwdbjnu2mxePzNvMeXwvgPuC+76b9NI1jwGtimopY/1o26m8pTXA==" saltValue="DtwXOea60raCR4CsL4HReA==" spinCount="100000" sheet="1" objects="1" scenarios="1"/>
  <autoFilter ref="B13:K66" xr:uid="{D9ABC49A-BD2E-4883-952D-13591E8DE3CC}"/>
  <mergeCells count="11">
    <mergeCell ref="B8:C8"/>
    <mergeCell ref="B10:E10"/>
    <mergeCell ref="B12:G12"/>
    <mergeCell ref="H12:K12"/>
    <mergeCell ref="G2:J2"/>
    <mergeCell ref="B4:C4"/>
    <mergeCell ref="D4:E4"/>
    <mergeCell ref="B5:C5"/>
    <mergeCell ref="D5:E5"/>
    <mergeCell ref="B6:C6"/>
    <mergeCell ref="D6:E6"/>
  </mergeCells>
  <conditionalFormatting sqref="G14:G66">
    <cfRule type="expression" dxfId="5" priority="1">
      <formula>$G14=3</formula>
    </cfRule>
    <cfRule type="expression" dxfId="4" priority="2">
      <formula>$G14=2</formula>
    </cfRule>
    <cfRule type="expression" dxfId="3" priority="3">
      <formula>$G14=1</formula>
    </cfRule>
  </conditionalFormatting>
  <conditionalFormatting sqref="I14:I24 I25:J66">
    <cfRule type="expression" dxfId="2" priority="4">
      <formula>$I14=3</formula>
    </cfRule>
    <cfRule type="expression" dxfId="1" priority="5">
      <formula>$I14=2</formula>
    </cfRule>
    <cfRule type="expression" dxfId="0" priority="6">
      <formula>$I14=1</formula>
    </cfRule>
  </conditionalFormatting>
  <dataValidations count="1">
    <dataValidation type="list" allowBlank="1" showInputMessage="1" showErrorMessage="1" sqref="G14:G66 I14:I66 J25:J66" xr:uid="{46CCDEE0-EB70-4ECB-8D4F-9EBCE936D7E1}">
      <formula1>"1,2,3"</formula1>
    </dataValidation>
  </dataValidations>
  <pageMargins left="0.7" right="0.7" top="0.75" bottom="0.75" header="0.3" footer="0.3"/>
  <pageSetup paperSize="9" scale="35" orientation="landscape" r:id="rId1"/>
  <drawing r:id="rId2"/>
  <extLst>
    <ext xmlns:x14="http://schemas.microsoft.com/office/spreadsheetml/2009/9/main" uri="{CCE6A557-97BC-4b89-ADB6-D9C93CAAB3DF}">
      <x14:dataValidations xmlns:xm="http://schemas.microsoft.com/office/excel/2006/main" count="11">
        <x14:dataValidation type="list" allowBlank="1" showInputMessage="1" showErrorMessage="1" xr:uid="{61D27C56-C051-4664-A824-CEC77F81A441}">
          <x14:formula1>
            <xm:f>Lister!$E$2:$E$45</xm:f>
          </x14:formula1>
          <xm:sqref>K14:K66</xm:sqref>
        </x14:dataValidation>
        <x14:dataValidation type="list" allowBlank="1" showInputMessage="1" showErrorMessage="1" xr:uid="{A50ADC93-E1AB-40DB-8E02-0F93D8CA38E5}">
          <x14:formula1>
            <xm:f>Lister!$A$2:$A$101</xm:f>
          </x14:formula1>
          <xm:sqref>B14:B66</xm:sqref>
        </x14:dataValidation>
        <x14:dataValidation type="list" allowBlank="1" showInputMessage="1" showErrorMessage="1" xr:uid="{B96F43DE-9191-4551-8D2F-ECAEF5D52CF2}">
          <x14:formula1>
            <xm:f>Lister!#REF!</xm:f>
          </x14:formula1>
          <xm:sqref>D67:E67</xm:sqref>
        </x14:dataValidation>
        <x14:dataValidation type="list" allowBlank="1" showInputMessage="1" showErrorMessage="1" xr:uid="{18E2B3F5-5C59-4B77-B77A-52203C11957A}">
          <x14:formula1>
            <xm:f>Hierarki!#REF!</xm:f>
          </x14:formula1>
          <xm:sqref>D22:E23 D25:E26</xm:sqref>
        </x14:dataValidation>
        <x14:dataValidation type="list" allowBlank="1" showInputMessage="1" showErrorMessage="1" xr:uid="{06459FC0-C2A6-42A0-BD36-58D3868213C4}">
          <x14:formula1>
            <xm:f>Hierarki!$F$4:$F$32</xm:f>
          </x14:formula1>
          <xm:sqref>C14:C66</xm:sqref>
        </x14:dataValidation>
        <x14:dataValidation type="list" allowBlank="1" showInputMessage="1" showErrorMessage="1" xr:uid="{47723072-0094-42A0-938D-CE9AE8BC3E9D}">
          <x14:formula1>
            <xm:f>Hierarki!$AX3:$BG3</xm:f>
          </x14:formula1>
          <xm:sqref>E14:E21</xm:sqref>
        </x14:dataValidation>
        <x14:dataValidation type="list" allowBlank="1" showInputMessage="1" showErrorMessage="1" xr:uid="{3068C820-A6B0-407B-8AEA-D1CF7ABF7C18}">
          <x14:formula1>
            <xm:f>Hierarki!$AX11:$BG11</xm:f>
          </x14:formula1>
          <xm:sqref>E24</xm:sqref>
        </x14:dataValidation>
        <x14:dataValidation type="list" allowBlank="1" showInputMessage="1" showErrorMessage="1" xr:uid="{63C40E1C-027C-400B-B47A-F7EE4038CF40}">
          <x14:formula1>
            <xm:f>Hierarki!$AX12:$BG12</xm:f>
          </x14:formula1>
          <xm:sqref>E27:E66</xm:sqref>
        </x14:dataValidation>
        <x14:dataValidation type="list" allowBlank="1" showInputMessage="1" showErrorMessage="1" xr:uid="{F826671A-3BEC-4AF3-82C6-3A74F45EDAD7}">
          <x14:formula1>
            <xm:f>Hierarki!$AG3:AU3</xm:f>
          </x14:formula1>
          <xm:sqref>D14:D21</xm:sqref>
        </x14:dataValidation>
        <x14:dataValidation type="list" allowBlank="1" showInputMessage="1" showErrorMessage="1" xr:uid="{DE0AAFCE-9AB5-48B5-A240-4846DA8F5CA9}">
          <x14:formula1>
            <xm:f>Hierarki!$AG11:AU11</xm:f>
          </x14:formula1>
          <xm:sqref>D24</xm:sqref>
        </x14:dataValidation>
        <x14:dataValidation type="list" allowBlank="1" showInputMessage="1" showErrorMessage="1" xr:uid="{EB0044D7-DC39-4E78-B196-A8DACDF053B1}">
          <x14:formula1>
            <xm:f>Hierarki!$AG12:AU12</xm:f>
          </x14:formula1>
          <xm:sqref>D27:D66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6D1866-1E93-402A-AFA3-680AD0CA03AD}">
  <sheetPr>
    <tabColor theme="5" tint="0.59999389629810485"/>
  </sheetPr>
  <dimension ref="A1:BG252"/>
  <sheetViews>
    <sheetView topLeftCell="A53" zoomScale="85" zoomScaleNormal="85" workbookViewId="0">
      <selection activeCell="B3" sqref="B3:D75"/>
    </sheetView>
  </sheetViews>
  <sheetFormatPr defaultRowHeight="14.45"/>
  <cols>
    <col min="1" max="1" width="2.85546875" customWidth="1"/>
    <col min="2" max="2" width="19.42578125" bestFit="1" customWidth="1"/>
    <col min="3" max="3" width="46.42578125" bestFit="1" customWidth="1"/>
    <col min="4" max="4" width="70.5703125" customWidth="1"/>
    <col min="5" max="5" width="22.85546875" customWidth="1"/>
    <col min="6" max="6" width="32.140625" customWidth="1"/>
    <col min="7" max="11" width="14.140625" customWidth="1"/>
    <col min="22" max="22" width="68.5703125" bestFit="1" customWidth="1"/>
    <col min="23" max="29" width="36.42578125" customWidth="1"/>
    <col min="36" max="36" width="9.5703125" customWidth="1"/>
  </cols>
  <sheetData>
    <row r="1" spans="1:59">
      <c r="A1" s="13"/>
      <c r="B1" s="13"/>
      <c r="C1" s="13"/>
      <c r="D1" s="13"/>
      <c r="E1" s="13"/>
      <c r="F1" s="13"/>
      <c r="G1" s="13"/>
      <c r="H1" s="13"/>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c r="AM1" s="13"/>
      <c r="AN1" s="13"/>
      <c r="AO1" s="13"/>
      <c r="AP1" s="13"/>
      <c r="AQ1" s="13"/>
      <c r="AR1" s="13"/>
      <c r="AS1" s="13"/>
      <c r="AT1" s="13"/>
      <c r="AU1" s="13"/>
      <c r="AV1" s="13"/>
      <c r="AW1" s="13"/>
      <c r="AX1" s="13"/>
    </row>
    <row r="2" spans="1:59" ht="31.9" customHeight="1">
      <c r="A2" s="13"/>
      <c r="B2" s="16" t="s">
        <v>50</v>
      </c>
      <c r="C2" s="13"/>
      <c r="D2" s="13"/>
      <c r="E2" s="13"/>
      <c r="F2" s="18" t="s">
        <v>51</v>
      </c>
      <c r="G2" s="13"/>
      <c r="H2" s="13"/>
      <c r="I2" s="13"/>
      <c r="J2" s="13"/>
      <c r="K2" s="13"/>
      <c r="L2" s="13"/>
      <c r="M2" s="13"/>
      <c r="N2" s="13"/>
      <c r="O2" s="13"/>
      <c r="P2" s="13"/>
      <c r="Q2" s="13"/>
      <c r="R2" s="13"/>
      <c r="S2" s="13"/>
      <c r="T2" s="13"/>
      <c r="U2" s="13"/>
      <c r="V2" s="18" t="s">
        <v>52</v>
      </c>
      <c r="W2" s="13"/>
      <c r="X2" s="13"/>
      <c r="Y2" s="13"/>
      <c r="Z2" s="13"/>
      <c r="AA2" s="13"/>
      <c r="AB2" s="13"/>
      <c r="AC2" s="13"/>
      <c r="AD2" s="13"/>
      <c r="AE2" s="13"/>
      <c r="AF2" s="18" t="s">
        <v>53</v>
      </c>
      <c r="AG2" s="13"/>
      <c r="AH2" s="13"/>
      <c r="AI2" s="13"/>
      <c r="AJ2" s="13"/>
      <c r="AK2" s="13"/>
      <c r="AL2" s="13"/>
      <c r="AM2" s="13"/>
      <c r="AN2" s="13"/>
      <c r="AO2" s="13"/>
      <c r="AP2" s="13"/>
      <c r="AQ2" s="13"/>
      <c r="AR2" s="13"/>
      <c r="AS2" s="13"/>
      <c r="AT2" s="13"/>
      <c r="AU2" s="13"/>
      <c r="AV2" s="13"/>
      <c r="AW2" s="18" t="s">
        <v>54</v>
      </c>
      <c r="AX2" s="13"/>
    </row>
    <row r="3" spans="1:59">
      <c r="A3" s="13"/>
      <c r="B3" s="17" t="s">
        <v>55</v>
      </c>
      <c r="C3" s="17" t="s">
        <v>56</v>
      </c>
      <c r="D3" s="17" t="s">
        <v>57</v>
      </c>
      <c r="E3" s="13"/>
      <c r="F3" s="3" t="s">
        <v>55</v>
      </c>
      <c r="G3" s="70" t="s">
        <v>56</v>
      </c>
      <c r="H3" s="70"/>
      <c r="I3" s="70"/>
      <c r="J3" s="70"/>
      <c r="K3" s="70"/>
      <c r="L3" s="70"/>
      <c r="M3" s="70"/>
      <c r="N3" s="70"/>
      <c r="O3" s="70"/>
      <c r="P3" s="70"/>
      <c r="Q3" s="70"/>
      <c r="R3" s="70"/>
      <c r="S3" s="70"/>
      <c r="T3" s="70"/>
      <c r="U3" s="13"/>
      <c r="V3" s="3" t="s">
        <v>56</v>
      </c>
      <c r="W3" s="70" t="s">
        <v>58</v>
      </c>
      <c r="X3" s="70"/>
      <c r="Y3" s="70"/>
      <c r="Z3" s="70"/>
      <c r="AA3" s="70"/>
      <c r="AB3" s="70"/>
      <c r="AC3" s="70"/>
      <c r="AD3" s="13"/>
      <c r="AE3" s="13"/>
      <c r="AF3" s="2" t="s">
        <v>59</v>
      </c>
      <c r="AG3" s="12" t="str" cm="1">
        <f t="array" ref="AG3:AT3">IF(_xlfn.UNIQUE(_xlfn.XLOOKUP(Journal!$C14,$F$4:$F$32,$G$4:$T$32),,TRUE)=0,"",_xlfn.UNIQUE(_xlfn.XLOOKUP(Journal!$C14,$F$4:$F$32,$G$4:$T$32),,TRUE))</f>
        <v/>
      </c>
      <c r="AH3" s="12" t="str">
        <v/>
      </c>
      <c r="AI3" s="12" t="str">
        <v/>
      </c>
      <c r="AJ3" s="12" t="str">
        <v/>
      </c>
      <c r="AK3" s="12" t="str">
        <v/>
      </c>
      <c r="AL3" s="12" t="str">
        <v/>
      </c>
      <c r="AM3" s="12" t="str">
        <v/>
      </c>
      <c r="AN3" s="12" t="str">
        <v/>
      </c>
      <c r="AO3" s="12" t="str">
        <v/>
      </c>
      <c r="AP3" s="12" t="str">
        <v/>
      </c>
      <c r="AQ3" s="12" t="str">
        <v/>
      </c>
      <c r="AR3" s="12" t="str">
        <v/>
      </c>
      <c r="AS3" s="12" t="str">
        <v/>
      </c>
      <c r="AT3" s="12" t="str">
        <v/>
      </c>
      <c r="AU3" s="13"/>
      <c r="AV3" s="13"/>
      <c r="AW3" s="2" t="s">
        <v>59</v>
      </c>
      <c r="AX3" s="12" t="str" cm="1">
        <f t="array" ref="AX3:BD3">IF(_xlfn.XLOOKUP(Journal!D14,Hierarki!V4:V84,Hierarki!W4:AC84,,TRUE)=0,"",_xlfn.XLOOKUP(Journal!D14,Hierarki!V4:V84,Hierarki!W4:AC84,,TRUE))</f>
        <v/>
      </c>
      <c r="AY3" s="2" t="str">
        <v/>
      </c>
      <c r="AZ3" s="2" t="str">
        <v/>
      </c>
      <c r="BA3" s="2" t="str">
        <v/>
      </c>
      <c r="BB3" s="2" t="str">
        <v/>
      </c>
      <c r="BC3" s="2" t="str">
        <v/>
      </c>
      <c r="BD3" s="2" t="str">
        <v/>
      </c>
      <c r="BE3" s="2"/>
      <c r="BF3" s="2"/>
      <c r="BG3" s="2"/>
    </row>
    <row r="4" spans="1:59">
      <c r="A4" s="13"/>
      <c r="B4" s="12" t="s">
        <v>44</v>
      </c>
      <c r="C4" s="12" t="s">
        <v>60</v>
      </c>
      <c r="D4" s="12" t="s">
        <v>27</v>
      </c>
      <c r="E4" s="13"/>
      <c r="F4" s="19" t="str" cm="1">
        <f t="array" ref="F4:F16">IF(_xlfn.UNIQUE(B4:B75)=0,"",_xlfn.UNIQUE(B4:B75))</f>
        <v>1. Afvanding</v>
      </c>
      <c r="G4" s="19" t="str" cm="1">
        <f t="array" ref="G4:L4">TRANSPOSE(_xlfn.UNIQUE(_xlfn._xlws.FILTER($C$4:$C$75,$B$4:$B$75=F4)))</f>
        <v>1.1 Brønde</v>
      </c>
      <c r="H4" s="19" t="str">
        <v>1.2 Riste</v>
      </c>
      <c r="I4" s="19" t="str">
        <v>1.3 Pumpebrønd</v>
      </c>
      <c r="J4" s="19" t="str">
        <v>1.4 Oversvømmelse af bassin med fare for spildevand</v>
      </c>
      <c r="K4" s="19" t="str">
        <v>1.5 Overløb på terræn med fare for spildevand</v>
      </c>
      <c r="L4" s="19" t="str">
        <v>1.6 Andet</v>
      </c>
      <c r="M4" s="19"/>
      <c r="N4" s="19"/>
      <c r="O4" s="19"/>
      <c r="P4" s="19"/>
      <c r="Q4" s="19"/>
      <c r="R4" s="19"/>
      <c r="S4" s="19"/>
      <c r="T4" s="19"/>
      <c r="U4" s="13"/>
      <c r="V4" s="12" t="str" cm="1">
        <f t="array" ref="V4:V67">_xlfn.UNIQUE(C4:C75)</f>
        <v>1.1 Brønde</v>
      </c>
      <c r="W4" s="12" t="str" cm="1">
        <f t="array" ref="W4">TRANSPOSE(_xlfn._xlws.FILTER($D$4:$D$75,$C$4:$C$75=V4))</f>
        <v>1.1.1 Faldrisico i åbne brønde</v>
      </c>
      <c r="X4" s="12"/>
      <c r="Y4" s="12"/>
      <c r="Z4" s="12"/>
      <c r="AA4" s="12"/>
      <c r="AB4" s="12"/>
      <c r="AC4" s="12"/>
      <c r="AD4" s="13"/>
      <c r="AE4" s="13"/>
      <c r="AF4" s="2" t="s">
        <v>61</v>
      </c>
      <c r="AG4" s="12" t="str" cm="1">
        <f t="array" ref="AG4:AT4">IF(_xlfn.UNIQUE(_xlfn.XLOOKUP(Journal!$C15,$F$4:$F$32,$G$4:$T$32),,TRUE)=0,"",_xlfn.UNIQUE(_xlfn.XLOOKUP(Journal!$C15,$F$4:$F$32,$G$4:$T$32),,TRUE))</f>
        <v/>
      </c>
      <c r="AH4" s="12" t="str">
        <v/>
      </c>
      <c r="AI4" s="12" t="str">
        <v/>
      </c>
      <c r="AJ4" s="12" t="str">
        <v/>
      </c>
      <c r="AK4" s="12" t="str">
        <v/>
      </c>
      <c r="AL4" s="12" t="str">
        <v/>
      </c>
      <c r="AM4" s="12" t="str">
        <v/>
      </c>
      <c r="AN4" s="12" t="str">
        <v/>
      </c>
      <c r="AO4" s="12" t="str">
        <v/>
      </c>
      <c r="AP4" s="12" t="str">
        <v/>
      </c>
      <c r="AQ4" s="12" t="str">
        <v/>
      </c>
      <c r="AR4" s="12" t="str">
        <v/>
      </c>
      <c r="AS4" s="12" t="str">
        <v/>
      </c>
      <c r="AT4" s="12" t="str">
        <v/>
      </c>
      <c r="AU4" s="13"/>
      <c r="AV4" s="13"/>
      <c r="AW4" s="2" t="s">
        <v>61</v>
      </c>
      <c r="AX4" s="12" t="str" cm="1">
        <f t="array" ref="AX4:BD4">IF(_xlfn.XLOOKUP(Journal!D15,Hierarki!V5:V85,Hierarki!W5:AC85,,TRUE)=0,"",_xlfn.XLOOKUP(Journal!D15,Hierarki!V5:V85,Hierarki!W5:AC85,,TRUE))</f>
        <v/>
      </c>
      <c r="AY4" s="2" t="str">
        <v/>
      </c>
      <c r="AZ4" s="2" t="str">
        <v/>
      </c>
      <c r="BA4" s="2" t="str">
        <v/>
      </c>
      <c r="BB4" s="2" t="str">
        <v/>
      </c>
      <c r="BC4" s="2" t="str">
        <v/>
      </c>
      <c r="BD4" s="2" t="str">
        <v/>
      </c>
      <c r="BE4" s="2"/>
      <c r="BF4" s="2"/>
      <c r="BG4" s="2"/>
    </row>
    <row r="5" spans="1:59">
      <c r="A5" s="13"/>
      <c r="B5" s="12" t="s">
        <v>44</v>
      </c>
      <c r="C5" s="12" t="s">
        <v>45</v>
      </c>
      <c r="D5" s="12" t="s">
        <v>62</v>
      </c>
      <c r="E5" s="13"/>
      <c r="F5" s="12" t="str">
        <v>2. Belysning</v>
      </c>
      <c r="G5" s="19" t="str" cm="1">
        <f t="array" ref="G5:K5">TRANSPOSE(_xlfn.UNIQUE(_xlfn._xlws.FILTER($C$4:$C$75,$B$4:$B$75=F5)))</f>
        <v>2.1 Ledninger under terræn</v>
      </c>
      <c r="H5" s="19" t="str">
        <v>2.2 Belysning - nedstyrtning</v>
      </c>
      <c r="I5" s="19" t="str">
        <v>2.3 Luftledninger</v>
      </c>
      <c r="J5" s="19" t="str">
        <v xml:space="preserve">2.4 Solceller </v>
      </c>
      <c r="K5" s="19" t="str">
        <v xml:space="preserve">2.5 Andet </v>
      </c>
      <c r="L5" s="19"/>
      <c r="M5" s="19"/>
      <c r="N5" s="19"/>
      <c r="O5" s="19"/>
      <c r="P5" s="19"/>
      <c r="Q5" s="19"/>
      <c r="R5" s="19"/>
      <c r="S5" s="19"/>
      <c r="T5" s="19"/>
      <c r="U5" s="13"/>
      <c r="V5" s="12" t="str">
        <v>1.2 Riste</v>
      </c>
      <c r="W5" s="12" t="str" cm="1">
        <f t="array" ref="W5">IF(V5=0,"",TRANSPOSE(_xlfn._xlws.FILTER($D$4:$D$75,$C$4:$C$75=V5)))</f>
        <v>1.2.1 Risiko for at klemme fingre eller hænder under håndtering</v>
      </c>
      <c r="X5" s="12"/>
      <c r="Y5" s="12"/>
      <c r="Z5" s="12"/>
      <c r="AA5" s="12"/>
      <c r="AB5" s="12"/>
      <c r="AC5" s="12"/>
      <c r="AD5" s="13"/>
      <c r="AE5" s="13"/>
      <c r="AF5" s="2" t="s">
        <v>63</v>
      </c>
      <c r="AG5" s="12" t="str" cm="1">
        <f t="array" ref="AG5:AT5">IF(_xlfn.UNIQUE(_xlfn.XLOOKUP(Journal!$C16,$F$4:$F$32,$G$4:$T$32),,TRUE)=0,"",_xlfn.UNIQUE(_xlfn.XLOOKUP(Journal!$C16,$F$4:$F$32,$G$4:$T$32),,TRUE))</f>
        <v/>
      </c>
      <c r="AH5" s="12" t="str">
        <v/>
      </c>
      <c r="AI5" s="12" t="str">
        <v/>
      </c>
      <c r="AJ5" s="12" t="str">
        <v/>
      </c>
      <c r="AK5" s="12" t="str">
        <v/>
      </c>
      <c r="AL5" s="12" t="str">
        <v/>
      </c>
      <c r="AM5" s="12" t="str">
        <v/>
      </c>
      <c r="AN5" s="12" t="str">
        <v/>
      </c>
      <c r="AO5" s="12" t="str">
        <v/>
      </c>
      <c r="AP5" s="12" t="str">
        <v/>
      </c>
      <c r="AQ5" s="12" t="str">
        <v/>
      </c>
      <c r="AR5" s="12" t="str">
        <v/>
      </c>
      <c r="AS5" s="12" t="str">
        <v/>
      </c>
      <c r="AT5" s="12" t="str">
        <v/>
      </c>
      <c r="AU5" s="13"/>
      <c r="AV5" s="13"/>
      <c r="AW5" s="2" t="s">
        <v>63</v>
      </c>
      <c r="AX5" s="12" t="str" cm="1">
        <f t="array" ref="AX5:BD5">IF(_xlfn.XLOOKUP(Journal!D16,Hierarki!V6:V86,Hierarki!W6:AC86,,TRUE)=0,"",_xlfn.XLOOKUP(Journal!D16,Hierarki!V6:V86,Hierarki!W6:AC86,,TRUE))</f>
        <v/>
      </c>
      <c r="AY5" s="2" t="str">
        <v/>
      </c>
      <c r="AZ5" s="2" t="str">
        <v/>
      </c>
      <c r="BA5" s="2" t="str">
        <v/>
      </c>
      <c r="BB5" s="2" t="str">
        <v/>
      </c>
      <c r="BC5" s="2" t="str">
        <v/>
      </c>
      <c r="BD5" s="2" t="str">
        <v/>
      </c>
      <c r="BE5" s="2"/>
      <c r="BF5" s="2"/>
      <c r="BG5" s="2"/>
    </row>
    <row r="6" spans="1:59">
      <c r="A6" s="13"/>
      <c r="B6" s="12" t="s">
        <v>44</v>
      </c>
      <c r="C6" s="12" t="s">
        <v>64</v>
      </c>
      <c r="D6" s="12" t="s">
        <v>65</v>
      </c>
      <c r="E6" s="13"/>
      <c r="F6" s="12" t="str">
        <v>3. Belægning/underlag</v>
      </c>
      <c r="G6" s="19" t="str" cm="1">
        <f t="array" ref="G6:K6">TRANSPOSE(_xlfn.UNIQUE(_xlfn._xlws.FILTER($C$4:$C$75,$B$4:$B$75=F6)))</f>
        <v>3.1 Kemiske produkter - lim, fugeskum etc.</v>
      </c>
      <c r="H6" s="19" t="str">
        <v>3.2 Faldunderlag</v>
      </c>
      <c r="I6" s="19" t="str">
        <v>3.4 Kunst græsbane</v>
      </c>
      <c r="J6" s="19" t="str">
        <v>3.5 Tunge løft</v>
      </c>
      <c r="K6" s="19" t="str">
        <v>3.6 Andet</v>
      </c>
      <c r="L6" s="19"/>
      <c r="M6" s="19"/>
      <c r="N6" s="19"/>
      <c r="O6" s="19"/>
      <c r="P6" s="19"/>
      <c r="Q6" s="19"/>
      <c r="R6" s="19"/>
      <c r="S6" s="19"/>
      <c r="T6" s="19"/>
      <c r="U6" s="13"/>
      <c r="V6" s="12" t="str">
        <v>1.3 Pumpebrønd</v>
      </c>
      <c r="W6" s="12" t="str" cm="1">
        <f t="array" ref="W6">IF(V6=0,"",TRANSPOSE(_xlfn._xlws.FILTER($D$4:$D$75,$C$4:$C$75=V6)))</f>
        <v>1.3.1 Risiko for drukning eller oversvømmelse</v>
      </c>
      <c r="X6" s="12"/>
      <c r="Y6" s="12"/>
      <c r="Z6" s="12"/>
      <c r="AA6" s="12"/>
      <c r="AB6" s="12"/>
      <c r="AC6" s="12"/>
      <c r="AD6" s="13"/>
      <c r="AE6" s="13"/>
      <c r="AF6" s="2" t="s">
        <v>66</v>
      </c>
      <c r="AG6" s="12" t="str" cm="1">
        <f t="array" ref="AG6:AT6">IF(_xlfn.UNIQUE(_xlfn.XLOOKUP(Journal!$C17,$F$4:$F$32,$G$4:$T$32),,TRUE)=0,"",_xlfn.UNIQUE(_xlfn.XLOOKUP(Journal!$C17,$F$4:$F$32,$G$4:$T$32),,TRUE))</f>
        <v/>
      </c>
      <c r="AH6" s="12" t="str">
        <v/>
      </c>
      <c r="AI6" s="12" t="str">
        <v/>
      </c>
      <c r="AJ6" s="12" t="str">
        <v/>
      </c>
      <c r="AK6" s="12" t="str">
        <v/>
      </c>
      <c r="AL6" s="12" t="str">
        <v/>
      </c>
      <c r="AM6" s="12" t="str">
        <v/>
      </c>
      <c r="AN6" s="12" t="str">
        <v/>
      </c>
      <c r="AO6" s="12" t="str">
        <v/>
      </c>
      <c r="AP6" s="12" t="str">
        <v/>
      </c>
      <c r="AQ6" s="12" t="str">
        <v/>
      </c>
      <c r="AR6" s="12" t="str">
        <v/>
      </c>
      <c r="AS6" s="12" t="str">
        <v/>
      </c>
      <c r="AT6" s="12" t="str">
        <v/>
      </c>
      <c r="AU6" s="13"/>
      <c r="AV6" s="13"/>
      <c r="AW6" s="2" t="s">
        <v>66</v>
      </c>
      <c r="AX6" s="12" t="str" cm="1">
        <f t="array" ref="AX6:BD6">IF(_xlfn.XLOOKUP(Journal!D17,Hierarki!V7:V87,Hierarki!W7:AC87,,TRUE)=0,"",_xlfn.XLOOKUP(Journal!D17,Hierarki!V7:V87,Hierarki!W7:AC87,,TRUE))</f>
        <v/>
      </c>
      <c r="AY6" s="2" t="str">
        <v/>
      </c>
      <c r="AZ6" s="2" t="str">
        <v/>
      </c>
      <c r="BA6" s="2" t="str">
        <v/>
      </c>
      <c r="BB6" s="2" t="str">
        <v/>
      </c>
      <c r="BC6" s="2" t="str">
        <v/>
      </c>
      <c r="BD6" s="2" t="str">
        <v/>
      </c>
      <c r="BE6" s="2"/>
      <c r="BF6" s="2"/>
      <c r="BG6" s="2"/>
    </row>
    <row r="7" spans="1:59">
      <c r="A7" s="13"/>
      <c r="B7" s="12" t="s">
        <v>44</v>
      </c>
      <c r="C7" s="12" t="s">
        <v>67</v>
      </c>
      <c r="D7" s="12" t="s">
        <v>68</v>
      </c>
      <c r="E7" s="13"/>
      <c r="F7" s="12" t="str">
        <v>4. Bygværk</v>
      </c>
      <c r="G7" s="19" t="str" cm="1">
        <f t="array" ref="G7:K7">TRANSPOSE(_xlfn.UNIQUE(_xlfn._xlws.FILTER($C$4:$C$75,$B$4:$B$75=F7)))</f>
        <v>4.1 Broreparation</v>
      </c>
      <c r="H7" s="19" t="str">
        <v>4.2 Kørsel med tung transport på bro</v>
      </c>
      <c r="I7" s="19" t="str">
        <v>4.3 Bolværk -udskiftning og reparation</v>
      </c>
      <c r="J7" s="19" t="str">
        <v>4.4 Nedstyrtning</v>
      </c>
      <c r="K7" s="19" t="str">
        <v>4.5 Andet</v>
      </c>
      <c r="L7" s="19"/>
      <c r="M7" s="19"/>
      <c r="N7" s="19"/>
      <c r="O7" s="19"/>
      <c r="P7" s="19"/>
      <c r="Q7" s="19"/>
      <c r="R7" s="19"/>
      <c r="S7" s="19"/>
      <c r="T7" s="19"/>
      <c r="U7" s="13"/>
      <c r="V7" s="12" t="str">
        <v>1.4 Oversvømmelse af bassin med fare for spildevand</v>
      </c>
      <c r="W7" s="12" t="str" cm="1">
        <f t="array" ref="W7">IF(V7=0,"",TRANSPOSE(_xlfn._xlws.FILTER($D$4:$D$75,$C$4:$C$75=V7)))</f>
        <v>1.4.1 Risiko for kontakt med forurenet vand</v>
      </c>
      <c r="X7" s="12"/>
      <c r="Y7" s="12"/>
      <c r="Z7" s="12"/>
      <c r="AA7" s="12"/>
      <c r="AB7" s="12"/>
      <c r="AC7" s="12"/>
      <c r="AD7" s="13"/>
      <c r="AE7" s="13"/>
      <c r="AF7" s="2" t="s">
        <v>69</v>
      </c>
      <c r="AG7" s="12" t="str" cm="1">
        <f t="array" ref="AG7:AT7">IF(_xlfn.UNIQUE(_xlfn.XLOOKUP(Journal!$C18,$F$4:$F$32,$G$4:$T$32),,TRUE)=0,"",_xlfn.UNIQUE(_xlfn.XLOOKUP(Journal!$C18,$F$4:$F$32,$G$4:$T$32),,TRUE))</f>
        <v/>
      </c>
      <c r="AH7" s="12" t="str">
        <v/>
      </c>
      <c r="AI7" s="12" t="str">
        <v/>
      </c>
      <c r="AJ7" s="12" t="str">
        <v/>
      </c>
      <c r="AK7" s="12" t="str">
        <v/>
      </c>
      <c r="AL7" s="12" t="str">
        <v/>
      </c>
      <c r="AM7" s="12" t="str">
        <v/>
      </c>
      <c r="AN7" s="12" t="str">
        <v/>
      </c>
      <c r="AO7" s="12" t="str">
        <v/>
      </c>
      <c r="AP7" s="12" t="str">
        <v/>
      </c>
      <c r="AQ7" s="12" t="str">
        <v/>
      </c>
      <c r="AR7" s="12" t="str">
        <v/>
      </c>
      <c r="AS7" s="12" t="str">
        <v/>
      </c>
      <c r="AT7" s="12" t="str">
        <v/>
      </c>
      <c r="AU7" s="13"/>
      <c r="AV7" s="13"/>
      <c r="AW7" s="2" t="s">
        <v>69</v>
      </c>
      <c r="AX7" s="12" t="str" cm="1">
        <f t="array" ref="AX7:BD7">IF(_xlfn.XLOOKUP(Journal!D18,Hierarki!V8:V88,Hierarki!W8:AC88,,TRUE)=0,"",_xlfn.XLOOKUP(Journal!D18,Hierarki!V8:V88,Hierarki!W8:AC88,,TRUE))</f>
        <v/>
      </c>
      <c r="AY7" s="2" t="str">
        <v/>
      </c>
      <c r="AZ7" s="2" t="str">
        <v/>
      </c>
      <c r="BA7" s="2" t="str">
        <v/>
      </c>
      <c r="BB7" s="2" t="str">
        <v/>
      </c>
      <c r="BC7" s="2" t="str">
        <v/>
      </c>
      <c r="BD7" s="2" t="str">
        <v/>
      </c>
      <c r="BE7" s="2"/>
      <c r="BF7" s="2"/>
      <c r="BG7" s="2"/>
    </row>
    <row r="8" spans="1:59">
      <c r="A8" s="13"/>
      <c r="B8" s="12" t="s">
        <v>44</v>
      </c>
      <c r="C8" s="12" t="s">
        <v>70</v>
      </c>
      <c r="D8" s="12" t="s">
        <v>71</v>
      </c>
      <c r="E8" s="13"/>
      <c r="F8" s="12" t="str">
        <v>5. Byinventar</v>
      </c>
      <c r="G8" s="19" t="str" cm="1">
        <f t="array" ref="G8:M8">TRANSPOSE(_xlfn.UNIQUE(_xlfn._xlws.FILTER($C$4:$C$75,$B$4:$B$75=F8)))</f>
        <v>5.1 Affaldskurve</v>
      </c>
      <c r="H8" s="19" t="str">
        <v>5.2 Borde og bænke</v>
      </c>
      <c r="I8" s="19" t="str">
        <v>5.3 Plinte</v>
      </c>
      <c r="J8" s="19" t="str">
        <v>5.4 Støjvæg</v>
      </c>
      <c r="K8" s="19" t="str">
        <v>5.5 Legeredskaber</v>
      </c>
      <c r="L8" s="19" t="str">
        <v>5.6 Grille/bålplads</v>
      </c>
      <c r="M8" s="19" t="str">
        <v>5.7 Andet</v>
      </c>
      <c r="N8" s="19"/>
      <c r="O8" s="19"/>
      <c r="P8" s="19"/>
      <c r="Q8" s="19"/>
      <c r="R8" s="19"/>
      <c r="S8" s="19"/>
      <c r="T8" s="19"/>
      <c r="U8" s="13"/>
      <c r="V8" s="12" t="str">
        <v>1.5 Overløb på terræn med fare for spildevand</v>
      </c>
      <c r="W8" s="12" t="str" cm="1">
        <f t="array" ref="W8">IF(V8=0,"",TRANSPOSE(_xlfn._xlws.FILTER($D$4:$D$75,$C$4:$C$75=V8)))</f>
        <v>1.5.1 Risiko for sygdom pga. eksponering for bakterier i spildevand</v>
      </c>
      <c r="X8" s="12"/>
      <c r="Y8" s="12"/>
      <c r="Z8" s="12"/>
      <c r="AA8" s="12"/>
      <c r="AB8" s="12"/>
      <c r="AC8" s="12"/>
      <c r="AD8" s="13"/>
      <c r="AE8" s="13"/>
      <c r="AF8" s="2" t="s">
        <v>72</v>
      </c>
      <c r="AG8" s="12" t="str" cm="1">
        <f t="array" ref="AG8:AT8">IF(_xlfn.UNIQUE(_xlfn.XLOOKUP(Journal!$C19,$F$4:$F$32,$G$4:$T$32),,TRUE)=0,"",_xlfn.UNIQUE(_xlfn.XLOOKUP(Journal!$C19,$F$4:$F$32,$G$4:$T$32),,TRUE))</f>
        <v/>
      </c>
      <c r="AH8" s="12" t="str">
        <v/>
      </c>
      <c r="AI8" s="12" t="str">
        <v/>
      </c>
      <c r="AJ8" s="12" t="str">
        <v/>
      </c>
      <c r="AK8" s="12" t="str">
        <v/>
      </c>
      <c r="AL8" s="12" t="str">
        <v/>
      </c>
      <c r="AM8" s="12" t="str">
        <v/>
      </c>
      <c r="AN8" s="12" t="str">
        <v/>
      </c>
      <c r="AO8" s="12" t="str">
        <v/>
      </c>
      <c r="AP8" s="12" t="str">
        <v/>
      </c>
      <c r="AQ8" s="12" t="str">
        <v/>
      </c>
      <c r="AR8" s="12" t="str">
        <v/>
      </c>
      <c r="AS8" s="12" t="str">
        <v/>
      </c>
      <c r="AT8" s="12" t="str">
        <v/>
      </c>
      <c r="AU8" s="13"/>
      <c r="AV8" s="13"/>
      <c r="AW8" s="2" t="s">
        <v>72</v>
      </c>
      <c r="AX8" s="12" t="str" cm="1">
        <f t="array" ref="AX8:BD8">IF(_xlfn.XLOOKUP(Journal!D19,Hierarki!V9:V89,Hierarki!W9:AC89,,TRUE)=0,"",_xlfn.XLOOKUP(Journal!D19,Hierarki!V9:V89,Hierarki!W9:AC89,,TRUE))</f>
        <v/>
      </c>
      <c r="AY8" s="2" t="str">
        <v/>
      </c>
      <c r="AZ8" s="2" t="str">
        <v/>
      </c>
      <c r="BA8" s="2" t="str">
        <v/>
      </c>
      <c r="BB8" s="2" t="str">
        <v/>
      </c>
      <c r="BC8" s="2" t="str">
        <v/>
      </c>
      <c r="BD8" s="2" t="str">
        <v/>
      </c>
      <c r="BE8" s="2"/>
      <c r="BF8" s="2"/>
      <c r="BG8" s="2"/>
    </row>
    <row r="9" spans="1:59">
      <c r="A9" s="13"/>
      <c r="B9" s="12" t="s">
        <v>73</v>
      </c>
      <c r="C9" s="12" t="s">
        <v>74</v>
      </c>
      <c r="D9" s="12" t="s">
        <v>28</v>
      </c>
      <c r="E9" s="13"/>
      <c r="F9" s="12" t="str">
        <v>6. Grønne elementer</v>
      </c>
      <c r="G9" s="19" t="str" cm="1">
        <f t="array" ref="G9:P9">TRANSPOSE(_xlfn.UNIQUE(_xlfn._xlws.FILTER($C$4:$C$75,$B$4:$B$75=F9)))</f>
        <v>6.1 Træer -arbejde i højden</v>
      </c>
      <c r="H9" s="19" t="str">
        <v>6.2 Træer - tunge løft</v>
      </c>
      <c r="I9" s="19" t="str">
        <v>6.3 Træer - vanding</v>
      </c>
      <c r="J9" s="19" t="str">
        <v>6.4 Træer - beskæring</v>
      </c>
      <c r="K9" s="19" t="str">
        <v>6.4 Adgang til og arbejde i vandløb</v>
      </c>
      <c r="L9" s="19" t="str">
        <v>6.5 Vedligehold og pleje af beplantning</v>
      </c>
      <c r="M9" s="19" t="str">
        <v>6.6 Vedligehold og pleje mellem stenbunker</v>
      </c>
      <c r="N9" s="19" t="str">
        <v>6.7 Højt græs og ukrudt fjernes omkring bygværker</v>
      </c>
      <c r="O9" s="19" t="str">
        <v>6.8 Vedligehold på skråninger</v>
      </c>
      <c r="P9" s="19" t="str">
        <v>6.10 Andet</v>
      </c>
      <c r="Q9" s="19"/>
      <c r="R9" s="19"/>
      <c r="S9" s="19"/>
      <c r="T9" s="19"/>
      <c r="U9" s="13"/>
      <c r="V9" s="12" t="str">
        <v>2.1 Ledninger under terræn</v>
      </c>
      <c r="W9" s="12" t="str" cm="1">
        <f t="array" ref="W9">IF(V9=0,"",TRANSPOSE(_xlfn._xlws.FILTER($D$4:$D$75,$C$4:$C$75=V9)))</f>
        <v>2.1.1 Risiko for skader ved gravning i nærheden af ledninger</v>
      </c>
      <c r="X9" s="12"/>
      <c r="Y9" s="12"/>
      <c r="Z9" s="12"/>
      <c r="AA9" s="12"/>
      <c r="AB9" s="12"/>
      <c r="AC9" s="12"/>
      <c r="AD9" s="13"/>
      <c r="AE9" s="13"/>
      <c r="AF9" s="2" t="s">
        <v>75</v>
      </c>
      <c r="AG9" s="12" t="str" cm="1">
        <f t="array" ref="AG9:AT9">IF(_xlfn.UNIQUE(_xlfn.XLOOKUP(Journal!$C20,$F$4:$F$32,$G$4:$T$32),,TRUE)=0,"",_xlfn.UNIQUE(_xlfn.XLOOKUP(Journal!$C20,$F$4:$F$32,$G$4:$T$32),,TRUE))</f>
        <v/>
      </c>
      <c r="AH9" s="12" t="str">
        <v/>
      </c>
      <c r="AI9" s="12" t="str">
        <v/>
      </c>
      <c r="AJ9" s="12" t="str">
        <v/>
      </c>
      <c r="AK9" s="12" t="str">
        <v/>
      </c>
      <c r="AL9" s="12" t="str">
        <v/>
      </c>
      <c r="AM9" s="12" t="str">
        <v/>
      </c>
      <c r="AN9" s="12" t="str">
        <v/>
      </c>
      <c r="AO9" s="12" t="str">
        <v/>
      </c>
      <c r="AP9" s="12" t="str">
        <v/>
      </c>
      <c r="AQ9" s="12" t="str">
        <v/>
      </c>
      <c r="AR9" s="12" t="str">
        <v/>
      </c>
      <c r="AS9" s="12" t="str">
        <v/>
      </c>
      <c r="AT9" s="12" t="str">
        <v/>
      </c>
      <c r="AU9" s="13"/>
      <c r="AV9" s="13"/>
      <c r="AW9" s="2" t="s">
        <v>75</v>
      </c>
      <c r="AX9" s="12" t="str" cm="1">
        <f t="array" ref="AX9:BD9">IF(_xlfn.XLOOKUP(Journal!D20,Hierarki!V10:V90,Hierarki!W10:AC90,,TRUE)=0,"",_xlfn.XLOOKUP(Journal!D20,Hierarki!V10:V90,Hierarki!W10:AC90,,TRUE))</f>
        <v/>
      </c>
      <c r="AY9" s="2" t="str">
        <v/>
      </c>
      <c r="AZ9" s="2" t="str">
        <v/>
      </c>
      <c r="BA9" s="2" t="str">
        <v/>
      </c>
      <c r="BB9" s="2" t="str">
        <v/>
      </c>
      <c r="BC9" s="2" t="str">
        <v/>
      </c>
      <c r="BD9" s="2" t="str">
        <v/>
      </c>
      <c r="BE9" s="2"/>
      <c r="BF9" s="2"/>
      <c r="BG9" s="2"/>
    </row>
    <row r="10" spans="1:59">
      <c r="A10" s="13"/>
      <c r="B10" s="12" t="s">
        <v>73</v>
      </c>
      <c r="C10" s="12" t="s">
        <v>76</v>
      </c>
      <c r="D10" s="12" t="s">
        <v>77</v>
      </c>
      <c r="E10" s="13"/>
      <c r="F10" s="12" t="str">
        <v>7. Tekniske installationer</v>
      </c>
      <c r="G10" s="19" t="str" cm="1">
        <f t="array" ref="G10:J10">TRANSPOSE(_xlfn.UNIQUE(_xlfn._xlws.FILTER($C$4:$C$75,$B$4:$B$75=F10)))</f>
        <v>7.1 Ledninger under terræn</v>
      </c>
      <c r="H10" s="19" t="str">
        <v>7.2 Belysning - nedstyrtning</v>
      </c>
      <c r="I10" s="19" t="str">
        <v>7.3 Luftledninger</v>
      </c>
      <c r="J10" s="19" t="str">
        <v>7.4 Andet</v>
      </c>
      <c r="K10" s="19"/>
      <c r="L10" s="19"/>
      <c r="M10" s="19"/>
      <c r="N10" s="19"/>
      <c r="O10" s="19"/>
      <c r="P10" s="19"/>
      <c r="Q10" s="19"/>
      <c r="R10" s="19"/>
      <c r="S10" s="19"/>
      <c r="T10" s="19"/>
      <c r="U10" s="13"/>
      <c r="V10" s="12" t="str">
        <v>2.2 Belysning - nedstyrtning</v>
      </c>
      <c r="W10" s="12" t="str" cm="1">
        <f t="array" ref="W10">IF(V10=0,"",TRANSPOSE(_xlfn._xlws.FILTER($D$4:$D$75,$C$4:$C$75=V10)))</f>
        <v>2.2.1 Risiko for fald fra højder</v>
      </c>
      <c r="X10" s="12"/>
      <c r="Y10" s="12"/>
      <c r="Z10" s="12"/>
      <c r="AA10" s="12"/>
      <c r="AB10" s="12"/>
      <c r="AC10" s="12"/>
      <c r="AD10" s="13"/>
      <c r="AE10" s="13"/>
      <c r="AF10" s="2" t="s">
        <v>78</v>
      </c>
      <c r="AG10" s="12" t="str" cm="1">
        <f t="array" ref="AG10:AT10">IF(_xlfn.UNIQUE(_xlfn.XLOOKUP(Journal!$C21,$F$4:$F$32,$G$4:$T$32),,TRUE)=0,"",_xlfn.UNIQUE(_xlfn.XLOOKUP(Journal!$C21,$F$4:$F$32,$G$4:$T$32),,TRUE))</f>
        <v/>
      </c>
      <c r="AH10" s="12" t="str">
        <v/>
      </c>
      <c r="AI10" s="12" t="str">
        <v/>
      </c>
      <c r="AJ10" s="12" t="str">
        <v/>
      </c>
      <c r="AK10" s="12" t="str">
        <v/>
      </c>
      <c r="AL10" s="12" t="str">
        <v/>
      </c>
      <c r="AM10" s="12" t="str">
        <v/>
      </c>
      <c r="AN10" s="12" t="str">
        <v/>
      </c>
      <c r="AO10" s="12" t="str">
        <v/>
      </c>
      <c r="AP10" s="12" t="str">
        <v/>
      </c>
      <c r="AQ10" s="12" t="str">
        <v/>
      </c>
      <c r="AR10" s="12" t="str">
        <v/>
      </c>
      <c r="AS10" s="12" t="str">
        <v/>
      </c>
      <c r="AT10" s="12" t="str">
        <v/>
      </c>
      <c r="AU10" s="13"/>
      <c r="AV10" s="13"/>
      <c r="AW10" s="2" t="s">
        <v>78</v>
      </c>
      <c r="AX10" s="12" t="str" cm="1">
        <f t="array" ref="AX10:BD10">IF(_xlfn.XLOOKUP(Journal!D21,Hierarki!V11:V91,Hierarki!W11:AC91,,TRUE)=0,"",_xlfn.XLOOKUP(Journal!D21,Hierarki!V11:V91,Hierarki!W11:AC91,,TRUE))</f>
        <v/>
      </c>
      <c r="AY10" s="2" t="str">
        <v/>
      </c>
      <c r="AZ10" s="2" t="str">
        <v/>
      </c>
      <c r="BA10" s="2" t="str">
        <v/>
      </c>
      <c r="BB10" s="2" t="str">
        <v/>
      </c>
      <c r="BC10" s="2" t="str">
        <v/>
      </c>
      <c r="BD10" s="2" t="str">
        <v/>
      </c>
      <c r="BE10" s="2"/>
      <c r="BF10" s="2"/>
      <c r="BG10" s="2"/>
    </row>
    <row r="11" spans="1:59">
      <c r="A11" s="13"/>
      <c r="B11" s="12" t="s">
        <v>73</v>
      </c>
      <c r="C11" s="12" t="s">
        <v>79</v>
      </c>
      <c r="D11" s="12" t="s">
        <v>80</v>
      </c>
      <c r="E11" s="13"/>
      <c r="F11" s="12" t="str">
        <v>8. Renhold</v>
      </c>
      <c r="G11" s="19" t="str" cm="1">
        <f t="array" ref="G11:K11">TRANSPOSE(_xlfn.UNIQUE(_xlfn._xlws.FILTER($C$4:$C$75,$B$4:$B$75=F11)))</f>
        <v>8.1 Tømning af affaldskurve</v>
      </c>
      <c r="H11" s="19" t="str">
        <v>8.2 Adgang og arbejde i vandløb</v>
      </c>
      <c r="I11" s="19" t="str">
        <v>8.3 Renhold på skråninger</v>
      </c>
      <c r="J11" s="19" t="str">
        <v>8.4 Renhold under broer/gangbroer</v>
      </c>
      <c r="K11" s="19" t="str">
        <v>8.5 Andet</v>
      </c>
      <c r="L11" s="19"/>
      <c r="M11" s="19"/>
      <c r="N11" s="19"/>
      <c r="O11" s="19"/>
      <c r="P11" s="19"/>
      <c r="Q11" s="19"/>
      <c r="R11" s="19"/>
      <c r="S11" s="19"/>
      <c r="T11" s="19"/>
      <c r="U11" s="13"/>
      <c r="V11" s="12" t="str">
        <v>2.3 Luftledninger</v>
      </c>
      <c r="W11" s="12" t="str" cm="1">
        <f t="array" ref="W11">IF(V11=0,"",TRANSPOSE(_xlfn._xlws.FILTER($D$4:$D$75,$C$4:$C$75=V11)))</f>
        <v>2.3.1 Risiko for elektriske stød ved kontakt</v>
      </c>
      <c r="X11" s="12"/>
      <c r="Y11" s="12"/>
      <c r="Z11" s="12"/>
      <c r="AA11" s="12"/>
      <c r="AB11" s="12"/>
      <c r="AC11" s="12"/>
      <c r="AD11" s="13"/>
      <c r="AE11" s="13"/>
      <c r="AF11" s="2" t="s">
        <v>81</v>
      </c>
      <c r="AG11" s="12" t="str" cm="1">
        <f t="array" ref="AG11:AT11">IF(_xlfn.UNIQUE(_xlfn.XLOOKUP(Journal!$C24,$F$4:$F$32,$G$4:$T$32),,TRUE)=0,"",_xlfn.UNIQUE(_xlfn.XLOOKUP(Journal!$C24,$F$4:$F$32,$G$4:$T$32),,TRUE))</f>
        <v/>
      </c>
      <c r="AH11" s="12" t="str">
        <v/>
      </c>
      <c r="AI11" s="12" t="str">
        <v/>
      </c>
      <c r="AJ11" s="12" t="str">
        <v/>
      </c>
      <c r="AK11" s="12" t="str">
        <v/>
      </c>
      <c r="AL11" s="12" t="str">
        <v/>
      </c>
      <c r="AM11" s="12" t="str">
        <v/>
      </c>
      <c r="AN11" s="12" t="str">
        <v/>
      </c>
      <c r="AO11" s="12" t="str">
        <v/>
      </c>
      <c r="AP11" s="12" t="str">
        <v/>
      </c>
      <c r="AQ11" s="12" t="str">
        <v/>
      </c>
      <c r="AR11" s="12" t="str">
        <v/>
      </c>
      <c r="AS11" s="12" t="str">
        <v/>
      </c>
      <c r="AT11" s="12" t="str">
        <v/>
      </c>
      <c r="AU11" s="13"/>
      <c r="AV11" s="13"/>
      <c r="AW11" s="2" t="s">
        <v>81</v>
      </c>
      <c r="AX11" s="12" t="str" cm="1">
        <f t="array" ref="AX11:BD11">IF(_xlfn.XLOOKUP(Journal!D24,Hierarki!V12:V94,Hierarki!W12:AC94,,TRUE)=0,"",_xlfn.XLOOKUP(Journal!D24,Hierarki!V12:V94,Hierarki!W12:AC94,,TRUE))</f>
        <v/>
      </c>
      <c r="AY11" s="2" t="str">
        <v/>
      </c>
      <c r="AZ11" s="2" t="str">
        <v/>
      </c>
      <c r="BA11" s="2" t="str">
        <v/>
      </c>
      <c r="BB11" s="2" t="str">
        <v/>
      </c>
      <c r="BC11" s="2" t="str">
        <v/>
      </c>
      <c r="BD11" s="2" t="str">
        <v/>
      </c>
      <c r="BE11" s="2"/>
      <c r="BF11" s="2"/>
      <c r="BG11" s="2"/>
    </row>
    <row r="12" spans="1:59">
      <c r="A12" s="13"/>
      <c r="B12" s="12" t="s">
        <v>73</v>
      </c>
      <c r="C12" s="12" t="s">
        <v>82</v>
      </c>
      <c r="D12" s="12" t="s">
        <v>83</v>
      </c>
      <c r="E12" s="13"/>
      <c r="F12" s="12" t="str">
        <v>9. Arbejde nær trafik</v>
      </c>
      <c r="G12" s="19" t="str" cm="1">
        <f t="array" ref="G12:K12">TRANSPOSE(_xlfn.UNIQUE(_xlfn._xlws.FILTER($C$4:$C$75,$B$4:$B$75=F12)))</f>
        <v>9.1 Afspærring</v>
      </c>
      <c r="H12" s="19" t="str">
        <v>9.2 Beskyttelsesniveauer</v>
      </c>
      <c r="I12" s="19" t="str">
        <v>9.3 Adgangsveje til arbejdsområde</v>
      </c>
      <c r="J12" s="19" t="str">
        <v>9.4 Dybe udgravninger</v>
      </c>
      <c r="K12" s="19" t="str">
        <v>9.5 Andet</v>
      </c>
      <c r="L12" s="19"/>
      <c r="M12" s="19"/>
      <c r="N12" s="19"/>
      <c r="O12" s="19"/>
      <c r="P12" s="19"/>
      <c r="Q12" s="19"/>
      <c r="R12" s="19"/>
      <c r="S12" s="19"/>
      <c r="T12" s="19"/>
      <c r="U12" s="13"/>
      <c r="V12" s="12" t="str">
        <v xml:space="preserve">2.4 Solceller </v>
      </c>
      <c r="W12" s="12" t="str" cm="1">
        <f t="array" ref="W12">IF(V12=0,"",TRANSPOSE(_xlfn._xlws.FILTER($D$4:$D$75,$C$4:$C$75=V12)))</f>
        <v>2.4.1 Risiko for elektriske stød</v>
      </c>
      <c r="X12" s="12"/>
      <c r="Y12" s="12"/>
      <c r="Z12" s="12"/>
      <c r="AA12" s="12"/>
      <c r="AB12" s="12"/>
      <c r="AC12" s="12"/>
      <c r="AD12" s="13"/>
      <c r="AE12" s="13"/>
      <c r="AF12" s="2" t="s">
        <v>84</v>
      </c>
      <c r="AG12" s="12" t="str" cm="1">
        <f t="array" ref="AG12:AT12">IF(_xlfn.UNIQUE(_xlfn.XLOOKUP(Journal!$C27,$F$4:$F$32,$G$4:$T$32),,TRUE)=0,"",_xlfn.UNIQUE(_xlfn.XLOOKUP(Journal!$C27,$F$4:$F$32,$G$4:$T$32),,TRUE))</f>
        <v/>
      </c>
      <c r="AH12" s="12" t="str">
        <v/>
      </c>
      <c r="AI12" s="12" t="str">
        <v/>
      </c>
      <c r="AJ12" s="12" t="str">
        <v/>
      </c>
      <c r="AK12" s="12" t="str">
        <v/>
      </c>
      <c r="AL12" s="12" t="str">
        <v/>
      </c>
      <c r="AM12" s="12" t="str">
        <v/>
      </c>
      <c r="AN12" s="12" t="str">
        <v/>
      </c>
      <c r="AO12" s="12" t="str">
        <v/>
      </c>
      <c r="AP12" s="12" t="str">
        <v/>
      </c>
      <c r="AQ12" s="12" t="str">
        <v/>
      </c>
      <c r="AR12" s="12" t="str">
        <v/>
      </c>
      <c r="AS12" s="12" t="str">
        <v/>
      </c>
      <c r="AT12" s="12" t="str">
        <v/>
      </c>
      <c r="AU12" s="13"/>
      <c r="AV12" s="13"/>
      <c r="AW12" s="2" t="s">
        <v>84</v>
      </c>
      <c r="AX12" s="12" t="str" cm="1">
        <f t="array" ref="AX12:BD12">IF(_xlfn.XLOOKUP(Journal!D27,Hierarki!V13:V97,Hierarki!W13:AC97,,TRUE)=0,"",_xlfn.XLOOKUP(Journal!D27,Hierarki!V13:V97,Hierarki!W13:AC97,,TRUE))</f>
        <v/>
      </c>
      <c r="AY12" s="2" t="str">
        <v/>
      </c>
      <c r="AZ12" s="2" t="str">
        <v/>
      </c>
      <c r="BA12" s="2" t="str">
        <v/>
      </c>
      <c r="BB12" s="2" t="str">
        <v/>
      </c>
      <c r="BC12" s="2" t="str">
        <v/>
      </c>
      <c r="BD12" s="2" t="str">
        <v/>
      </c>
      <c r="BE12" s="2"/>
      <c r="BF12" s="2"/>
      <c r="BG12" s="2"/>
    </row>
    <row r="13" spans="1:59">
      <c r="A13" s="13"/>
      <c r="B13" s="12" t="s">
        <v>85</v>
      </c>
      <c r="C13" s="12" t="s">
        <v>86</v>
      </c>
      <c r="D13" s="12" t="s">
        <v>29</v>
      </c>
      <c r="E13" s="13"/>
      <c r="F13" s="12" t="str">
        <v>10. Vandindstallationer</v>
      </c>
      <c r="G13" s="19" t="str" cm="1">
        <f t="array" ref="G13:J13">TRANSPOSE(_xlfn.UNIQUE(_xlfn._xlws.FILTER($C$4:$C$75,$B$4:$B$75=F13)))</f>
        <v>10.1 Oversvømmelse af bassin med fare for drukning</v>
      </c>
      <c r="H13" s="19" t="str">
        <v>10.2 Oversvømmelse af bassin med fare for spildevand i vandinstallation</v>
      </c>
      <c r="I13" s="19" t="str">
        <v>10.3 Springvand</v>
      </c>
      <c r="J13" s="19" t="str">
        <v>10.4 Andet</v>
      </c>
      <c r="K13" s="19"/>
      <c r="L13" s="19"/>
      <c r="M13" s="19"/>
      <c r="N13" s="19"/>
      <c r="O13" s="19"/>
      <c r="P13" s="19"/>
      <c r="Q13" s="19"/>
      <c r="R13" s="19"/>
      <c r="S13" s="19"/>
      <c r="T13" s="19"/>
      <c r="U13" s="13"/>
      <c r="V13" s="12" t="str">
        <v>3.1 Kemiske produkter - lim, fugeskum etc.</v>
      </c>
      <c r="W13" s="12" t="str" cm="1">
        <f t="array" ref="W13">IF(V13=0,"",TRANSPOSE(_xlfn._xlws.FILTER($D$4:$D$75,$C$4:$C$75=V13)))</f>
        <v>3.1.1 Risiko for hud- og øjenirritation</v>
      </c>
      <c r="X13" s="12"/>
      <c r="Y13" s="12"/>
      <c r="Z13" s="12"/>
      <c r="AA13" s="12"/>
      <c r="AB13" s="12"/>
      <c r="AC13" s="12"/>
      <c r="AD13" s="13"/>
      <c r="AE13" s="13"/>
      <c r="AF13" s="2" t="s">
        <v>87</v>
      </c>
      <c r="AG13" s="12" t="str" cm="1">
        <f t="array" ref="AG13:AT13">IF(_xlfn.UNIQUE(_xlfn.XLOOKUP(Journal!$C28,$F$4:$F$32,$G$4:$T$32),,TRUE)=0,"",_xlfn.UNIQUE(_xlfn.XLOOKUP(Journal!$C28,$F$4:$F$32,$G$4:$T$32),,TRUE))</f>
        <v/>
      </c>
      <c r="AH13" s="12" t="str">
        <v/>
      </c>
      <c r="AI13" s="12" t="str">
        <v/>
      </c>
      <c r="AJ13" s="12" t="str">
        <v/>
      </c>
      <c r="AK13" s="12" t="str">
        <v/>
      </c>
      <c r="AL13" s="12" t="str">
        <v/>
      </c>
      <c r="AM13" s="12" t="str">
        <v/>
      </c>
      <c r="AN13" s="12" t="str">
        <v/>
      </c>
      <c r="AO13" s="12" t="str">
        <v/>
      </c>
      <c r="AP13" s="12" t="str">
        <v/>
      </c>
      <c r="AQ13" s="12" t="str">
        <v/>
      </c>
      <c r="AR13" s="12" t="str">
        <v/>
      </c>
      <c r="AS13" s="12" t="str">
        <v/>
      </c>
      <c r="AT13" s="12" t="str">
        <v/>
      </c>
      <c r="AU13" s="13"/>
      <c r="AV13" s="13"/>
      <c r="AW13" s="2" t="s">
        <v>87</v>
      </c>
      <c r="AX13" s="12" t="str" cm="1">
        <f t="array" ref="AX13:BD13">IF(_xlfn.XLOOKUP(Journal!D28,Hierarki!V14:V98,Hierarki!W14:AC98,,TRUE)=0,"",_xlfn.XLOOKUP(Journal!D28,Hierarki!V14:V98,Hierarki!W14:AC98,,TRUE))</f>
        <v/>
      </c>
      <c r="AY13" s="2" t="str">
        <v/>
      </c>
      <c r="AZ13" s="2" t="str">
        <v/>
      </c>
      <c r="BA13" s="2" t="str">
        <v/>
      </c>
      <c r="BB13" s="2" t="str">
        <v/>
      </c>
      <c r="BC13" s="2" t="str">
        <v/>
      </c>
      <c r="BD13" s="2" t="str">
        <v/>
      </c>
      <c r="BE13" s="2"/>
      <c r="BF13" s="2"/>
      <c r="BG13" s="2"/>
    </row>
    <row r="14" spans="1:59">
      <c r="A14" s="13"/>
      <c r="B14" s="12" t="s">
        <v>85</v>
      </c>
      <c r="C14" s="12" t="s">
        <v>88</v>
      </c>
      <c r="D14" s="12" t="s">
        <v>89</v>
      </c>
      <c r="E14" s="13"/>
      <c r="F14" s="12" t="str">
        <v>11. Vandløb</v>
      </c>
      <c r="G14" s="19" t="str" cm="1">
        <f t="array" ref="G14:J14">TRANSPOSE(_xlfn.UNIQUE(_xlfn._xlws.FILTER($C$4:$C$75,$B$4:$B$75=F14)))</f>
        <v>11.1 Oversvømmelse af vandløb med fare for drukning</v>
      </c>
      <c r="H14" s="12" t="str">
        <v>11.2 Oversvømmelse af vandløb med fare for spildevand</v>
      </c>
      <c r="I14" s="12" t="str">
        <v>11.3 Renhold af vandløb</v>
      </c>
      <c r="J14" s="12" t="str">
        <v>11.4 Andet</v>
      </c>
      <c r="K14" s="12"/>
      <c r="L14" s="12"/>
      <c r="M14" s="12"/>
      <c r="N14" s="12"/>
      <c r="O14" s="12"/>
      <c r="P14" s="12"/>
      <c r="Q14" s="12"/>
      <c r="R14" s="12"/>
      <c r="S14" s="12"/>
      <c r="T14" s="12"/>
      <c r="U14" s="13"/>
      <c r="V14" s="12" t="str">
        <v>3.2 Faldunderlag</v>
      </c>
      <c r="W14" s="12" t="str" cm="1">
        <f t="array" ref="W14">IF(V14=0,"",TRANSPOSE(_xlfn._xlws.FILTER($D$4:$D$75,$C$4:$C$75=V14)))</f>
        <v>3.2.1 Risiko for forkert installation og deraf følgende ineffektiv stødabsorbering</v>
      </c>
      <c r="X14" s="12"/>
      <c r="Y14" s="12"/>
      <c r="Z14" s="12"/>
      <c r="AA14" s="12"/>
      <c r="AB14" s="12"/>
      <c r="AC14" s="12"/>
      <c r="AD14" s="13"/>
      <c r="AE14" s="13"/>
      <c r="AF14" s="2" t="s">
        <v>90</v>
      </c>
      <c r="AG14" s="12" t="str" cm="1">
        <f t="array" ref="AG14:AT14">IF(_xlfn.UNIQUE(_xlfn.XLOOKUP(Journal!$C29,$F$4:$F$32,$G$4:$T$32),,TRUE)=0,"",_xlfn.UNIQUE(_xlfn.XLOOKUP(Journal!$C29,$F$4:$F$32,$G$4:$T$32),,TRUE))</f>
        <v/>
      </c>
      <c r="AH14" s="12" t="str">
        <v/>
      </c>
      <c r="AI14" s="12" t="str">
        <v/>
      </c>
      <c r="AJ14" s="12" t="str">
        <v/>
      </c>
      <c r="AK14" s="12" t="str">
        <v/>
      </c>
      <c r="AL14" s="12" t="str">
        <v/>
      </c>
      <c r="AM14" s="12" t="str">
        <v/>
      </c>
      <c r="AN14" s="12" t="str">
        <v/>
      </c>
      <c r="AO14" s="12" t="str">
        <v/>
      </c>
      <c r="AP14" s="12" t="str">
        <v/>
      </c>
      <c r="AQ14" s="12" t="str">
        <v/>
      </c>
      <c r="AR14" s="12" t="str">
        <v/>
      </c>
      <c r="AS14" s="12" t="str">
        <v/>
      </c>
      <c r="AT14" s="12" t="str">
        <v/>
      </c>
      <c r="AU14" s="13"/>
      <c r="AV14" s="13"/>
      <c r="AW14" s="2" t="s">
        <v>90</v>
      </c>
      <c r="AX14" s="12" t="str" cm="1">
        <f t="array" ref="AX14:BD14">IF(_xlfn.XLOOKUP(Journal!D29,Hierarki!V15:V99,Hierarki!W15:AC99,,TRUE)=0,"",_xlfn.XLOOKUP(Journal!D29,Hierarki!V15:V99,Hierarki!W15:AC99,,TRUE))</f>
        <v/>
      </c>
      <c r="AY14" s="2" t="str">
        <v/>
      </c>
      <c r="AZ14" s="2" t="str">
        <v/>
      </c>
      <c r="BA14" s="2" t="str">
        <v/>
      </c>
      <c r="BB14" s="2" t="str">
        <v/>
      </c>
      <c r="BC14" s="2" t="str">
        <v/>
      </c>
      <c r="BD14" s="2" t="str">
        <v/>
      </c>
      <c r="BE14" s="2"/>
      <c r="BF14" s="2"/>
      <c r="BG14" s="2"/>
    </row>
    <row r="15" spans="1:59">
      <c r="A15" s="13"/>
      <c r="B15" s="12" t="s">
        <v>85</v>
      </c>
      <c r="C15" s="12" t="s">
        <v>91</v>
      </c>
      <c r="D15" s="12" t="s">
        <v>92</v>
      </c>
      <c r="E15" s="13"/>
      <c r="F15" s="12" t="str">
        <v>12. Toiletter</v>
      </c>
      <c r="G15" s="19" t="str" cm="1">
        <f t="array" ref="G15:I15">TRANSPOSE(_xlfn.UNIQUE(_xlfn._xlws.FILTER($C$4:$C$75,$B$4:$B$75=F15)))</f>
        <v>12.1 Vedligeholdelse af toiltetter</v>
      </c>
      <c r="H15" s="12" t="str">
        <v>12.2 Udskiftning af toiletter</v>
      </c>
      <c r="I15" s="12" t="str">
        <v>12.3 Andet</v>
      </c>
      <c r="J15" s="12"/>
      <c r="K15" s="12"/>
      <c r="L15" s="12"/>
      <c r="M15" s="12"/>
      <c r="N15" s="12"/>
      <c r="O15" s="12"/>
      <c r="P15" s="12"/>
      <c r="Q15" s="12"/>
      <c r="R15" s="12"/>
      <c r="S15" s="12"/>
      <c r="T15" s="12"/>
      <c r="U15" s="13"/>
      <c r="V15" s="12" t="str">
        <v>3.4 Kunst græsbane</v>
      </c>
      <c r="W15" s="12" t="str" cm="1">
        <f t="array" ref="W15">IF(V15=0,"",TRANSPOSE(_xlfn._xlws.FILTER($D$4:$D$75,$C$4:$C$75=V15)))</f>
        <v>3.4.1 Risiko for eksponering for kemikalier i kunstgræs</v>
      </c>
      <c r="X15" s="12"/>
      <c r="Y15" s="12"/>
      <c r="Z15" s="12"/>
      <c r="AA15" s="12"/>
      <c r="AB15" s="12"/>
      <c r="AC15" s="12"/>
      <c r="AD15" s="13"/>
      <c r="AE15" s="13"/>
      <c r="AF15" s="2" t="s">
        <v>93</v>
      </c>
      <c r="AG15" s="12" t="str" cm="1">
        <f t="array" ref="AG15:AT15">IF(_xlfn.UNIQUE(_xlfn.XLOOKUP(Journal!$C30,$F$4:$F$32,$G$4:$T$32),,TRUE)=0,"",_xlfn.UNIQUE(_xlfn.XLOOKUP(Journal!$C30,$F$4:$F$32,$G$4:$T$32),,TRUE))</f>
        <v/>
      </c>
      <c r="AH15" s="12" t="str">
        <v/>
      </c>
      <c r="AI15" s="12" t="str">
        <v/>
      </c>
      <c r="AJ15" s="12" t="str">
        <v/>
      </c>
      <c r="AK15" s="12" t="str">
        <v/>
      </c>
      <c r="AL15" s="12" t="str">
        <v/>
      </c>
      <c r="AM15" s="12" t="str">
        <v/>
      </c>
      <c r="AN15" s="12" t="str">
        <v/>
      </c>
      <c r="AO15" s="12" t="str">
        <v/>
      </c>
      <c r="AP15" s="12" t="str">
        <v/>
      </c>
      <c r="AQ15" s="12" t="str">
        <v/>
      </c>
      <c r="AR15" s="12" t="str">
        <v/>
      </c>
      <c r="AS15" s="12" t="str">
        <v/>
      </c>
      <c r="AT15" s="12" t="str">
        <v/>
      </c>
      <c r="AU15" s="13"/>
      <c r="AV15" s="13"/>
      <c r="AW15" s="2" t="s">
        <v>93</v>
      </c>
      <c r="AX15" s="12" t="str" cm="1">
        <f t="array" ref="AX15:BD15">IF(_xlfn.XLOOKUP(Journal!D30,Hierarki!V16:V100,Hierarki!W16:AC100,,TRUE)=0,"",_xlfn.XLOOKUP(Journal!D30,Hierarki!V16:V100,Hierarki!W16:AC100,,TRUE))</f>
        <v/>
      </c>
      <c r="AY15" s="2" t="str">
        <v/>
      </c>
      <c r="AZ15" s="2" t="str">
        <v/>
      </c>
      <c r="BA15" s="2" t="str">
        <v/>
      </c>
      <c r="BB15" s="2" t="str">
        <v/>
      </c>
      <c r="BC15" s="2" t="str">
        <v/>
      </c>
      <c r="BD15" s="2" t="str">
        <v/>
      </c>
      <c r="BE15" s="2"/>
      <c r="BF15" s="2"/>
      <c r="BG15" s="2"/>
    </row>
    <row r="16" spans="1:59">
      <c r="A16" s="13"/>
      <c r="B16" s="12" t="s">
        <v>85</v>
      </c>
      <c r="C16" s="12" t="s">
        <v>94</v>
      </c>
      <c r="D16" s="12" t="s">
        <v>95</v>
      </c>
      <c r="E16" s="13"/>
      <c r="F16" s="12" t="str">
        <v/>
      </c>
      <c r="G16" s="19" cm="1">
        <f t="array" ref="G16">TRANSPOSE(_xlfn.UNIQUE(_xlfn._xlws.FILTER($C$4:$C$75,$B$4:$B$75=F16)))</f>
        <v>0</v>
      </c>
      <c r="H16" s="12"/>
      <c r="I16" s="12"/>
      <c r="J16" s="12"/>
      <c r="K16" s="12"/>
      <c r="L16" s="12"/>
      <c r="M16" s="12"/>
      <c r="N16" s="12"/>
      <c r="O16" s="12"/>
      <c r="P16" s="12"/>
      <c r="Q16" s="12"/>
      <c r="R16" s="12"/>
      <c r="S16" s="12"/>
      <c r="T16" s="12"/>
      <c r="U16" s="13"/>
      <c r="V16" s="12" t="str">
        <v>3.5 Tunge løft</v>
      </c>
      <c r="W16" s="12" t="str" cm="1">
        <f t="array" ref="W16">IF(V16=0,"",TRANSPOSE(_xlfn._xlws.FILTER($D$4:$D$75,$C$4:$C$75=V16)))</f>
        <v>3.5.1 Risiko for muskel- og skeletskader ved manuelle løft</v>
      </c>
      <c r="X16" s="12"/>
      <c r="Y16" s="12"/>
      <c r="Z16" s="12"/>
      <c r="AA16" s="12"/>
      <c r="AB16" s="12"/>
      <c r="AC16" s="12"/>
      <c r="AD16" s="13"/>
      <c r="AE16" s="13"/>
      <c r="AF16" s="2" t="s">
        <v>96</v>
      </c>
      <c r="AG16" s="12" t="str" cm="1">
        <f t="array" ref="AG16:AT16">IF(_xlfn.UNIQUE(_xlfn.XLOOKUP(Journal!$C31,$F$4:$F$32,$G$4:$T$32),,TRUE)=0,"",_xlfn.UNIQUE(_xlfn.XLOOKUP(Journal!$C31,$F$4:$F$32,$G$4:$T$32),,TRUE))</f>
        <v/>
      </c>
      <c r="AH16" s="12" t="str">
        <v/>
      </c>
      <c r="AI16" s="12" t="str">
        <v/>
      </c>
      <c r="AJ16" s="12" t="str">
        <v/>
      </c>
      <c r="AK16" s="12" t="str">
        <v/>
      </c>
      <c r="AL16" s="12" t="str">
        <v/>
      </c>
      <c r="AM16" s="12" t="str">
        <v/>
      </c>
      <c r="AN16" s="12" t="str">
        <v/>
      </c>
      <c r="AO16" s="12" t="str">
        <v/>
      </c>
      <c r="AP16" s="12" t="str">
        <v/>
      </c>
      <c r="AQ16" s="12" t="str">
        <v/>
      </c>
      <c r="AR16" s="12" t="str">
        <v/>
      </c>
      <c r="AS16" s="12" t="str">
        <v/>
      </c>
      <c r="AT16" s="12" t="str">
        <v/>
      </c>
      <c r="AU16" s="13"/>
      <c r="AV16" s="13"/>
      <c r="AW16" s="2" t="s">
        <v>96</v>
      </c>
      <c r="AX16" s="12" t="str" cm="1">
        <f t="array" ref="AX16:BD16">IF(_xlfn.XLOOKUP(Journal!D31,Hierarki!V17:V101,Hierarki!W17:AC101,,TRUE)=0,"",_xlfn.XLOOKUP(Journal!D31,Hierarki!V17:V101,Hierarki!W17:AC101,,TRUE))</f>
        <v/>
      </c>
      <c r="AY16" s="2" t="str">
        <v/>
      </c>
      <c r="AZ16" s="2" t="str">
        <v/>
      </c>
      <c r="BA16" s="2" t="str">
        <v/>
      </c>
      <c r="BB16" s="2" t="str">
        <v/>
      </c>
      <c r="BC16" s="2" t="str">
        <v/>
      </c>
      <c r="BD16" s="2" t="str">
        <v/>
      </c>
      <c r="BE16" s="2"/>
      <c r="BF16" s="2"/>
      <c r="BG16" s="2"/>
    </row>
    <row r="17" spans="1:59">
      <c r="A17" s="13"/>
      <c r="B17" s="12" t="s">
        <v>97</v>
      </c>
      <c r="C17" s="12" t="s">
        <v>98</v>
      </c>
      <c r="D17" s="12" t="s">
        <v>30</v>
      </c>
      <c r="E17" s="13"/>
      <c r="F17" s="12"/>
      <c r="G17" s="19" cm="1">
        <f t="array" ref="G17">TRANSPOSE(_xlfn.UNIQUE(_xlfn._xlws.FILTER($C$4:$C$75,$B$4:$B$75=F17)))</f>
        <v>0</v>
      </c>
      <c r="H17" s="12"/>
      <c r="I17" s="12"/>
      <c r="J17" s="12"/>
      <c r="K17" s="12"/>
      <c r="L17" s="12"/>
      <c r="M17" s="12"/>
      <c r="N17" s="12"/>
      <c r="O17" s="12"/>
      <c r="P17" s="12"/>
      <c r="Q17" s="12"/>
      <c r="R17" s="12"/>
      <c r="S17" s="12"/>
      <c r="T17" s="12"/>
      <c r="U17" s="13"/>
      <c r="V17" s="12" t="str">
        <v>4.1 Broreparation</v>
      </c>
      <c r="W17" s="12" t="str" cm="1">
        <f t="array" ref="W17">IF(V17=0,"",TRANSPOSE(_xlfn._xlws.FILTER($D$4:$D$75,$C$4:$C$75=V17)))</f>
        <v>4.1.1 Risiko for nedstyrtning af arbejdstagere</v>
      </c>
      <c r="X17" s="12"/>
      <c r="Y17" s="12"/>
      <c r="Z17" s="12"/>
      <c r="AA17" s="12"/>
      <c r="AB17" s="12"/>
      <c r="AC17" s="12"/>
      <c r="AD17" s="13"/>
      <c r="AE17" s="13"/>
      <c r="AF17" s="2" t="s">
        <v>99</v>
      </c>
      <c r="AG17" s="12" t="str" cm="1">
        <f t="array" ref="AG17:AT17">IF(_xlfn.UNIQUE(_xlfn.XLOOKUP(Journal!$C32,$F$4:$F$32,$G$4:$T$32),,TRUE)=0,"",_xlfn.UNIQUE(_xlfn.XLOOKUP(Journal!$C32,$F$4:$F$32,$G$4:$T$32),,TRUE))</f>
        <v/>
      </c>
      <c r="AH17" s="12" t="str">
        <v/>
      </c>
      <c r="AI17" s="12" t="str">
        <v/>
      </c>
      <c r="AJ17" s="12" t="str">
        <v/>
      </c>
      <c r="AK17" s="12" t="str">
        <v/>
      </c>
      <c r="AL17" s="12" t="str">
        <v/>
      </c>
      <c r="AM17" s="12" t="str">
        <v/>
      </c>
      <c r="AN17" s="12" t="str">
        <v/>
      </c>
      <c r="AO17" s="12" t="str">
        <v/>
      </c>
      <c r="AP17" s="12" t="str">
        <v/>
      </c>
      <c r="AQ17" s="12" t="str">
        <v/>
      </c>
      <c r="AR17" s="12" t="str">
        <v/>
      </c>
      <c r="AS17" s="12" t="str">
        <v/>
      </c>
      <c r="AT17" s="12" t="str">
        <v/>
      </c>
      <c r="AU17" s="13"/>
      <c r="AV17" s="13"/>
      <c r="AW17" s="2" t="s">
        <v>99</v>
      </c>
      <c r="AX17" s="12" t="str" cm="1">
        <f t="array" ref="AX17:BD17">IF(_xlfn.XLOOKUP(Journal!D32,Hierarki!V18:V102,Hierarki!W18:AC102,,TRUE)=0,"",_xlfn.XLOOKUP(Journal!D32,Hierarki!V18:V102,Hierarki!W18:AC102,,TRUE))</f>
        <v/>
      </c>
      <c r="AY17" s="2" t="str">
        <v/>
      </c>
      <c r="AZ17" s="2" t="str">
        <v/>
      </c>
      <c r="BA17" s="2" t="str">
        <v/>
      </c>
      <c r="BB17" s="2" t="str">
        <v/>
      </c>
      <c r="BC17" s="2" t="str">
        <v/>
      </c>
      <c r="BD17" s="2" t="str">
        <v/>
      </c>
      <c r="BE17" s="2"/>
      <c r="BF17" s="2"/>
      <c r="BG17" s="2"/>
    </row>
    <row r="18" spans="1:59">
      <c r="A18" s="13"/>
      <c r="B18" s="12" t="s">
        <v>97</v>
      </c>
      <c r="C18" s="12" t="s">
        <v>100</v>
      </c>
      <c r="D18" s="12" t="s">
        <v>101</v>
      </c>
      <c r="E18" s="13"/>
      <c r="F18" s="12"/>
      <c r="G18" s="19" cm="1">
        <f t="array" ref="G18">TRANSPOSE(_xlfn.UNIQUE(_xlfn._xlws.FILTER($C$4:$C$75,$B$4:$B$75=F18)))</f>
        <v>0</v>
      </c>
      <c r="H18" s="12"/>
      <c r="I18" s="12"/>
      <c r="J18" s="12"/>
      <c r="K18" s="12"/>
      <c r="L18" s="12"/>
      <c r="M18" s="12"/>
      <c r="N18" s="12"/>
      <c r="O18" s="12"/>
      <c r="P18" s="12"/>
      <c r="Q18" s="12"/>
      <c r="R18" s="12"/>
      <c r="S18" s="12"/>
      <c r="T18" s="12"/>
      <c r="U18" s="13"/>
      <c r="V18" s="12" t="str">
        <v>4.2 Kørsel med tung transport på bro</v>
      </c>
      <c r="W18" s="12" t="str" cm="1">
        <f t="array" ref="W18">IF(V18=0,"",TRANSPOSE(_xlfn._xlws.FILTER($D$4:$D$75,$C$4:$C$75=V18)))</f>
        <v>4.2.1 Risiko for overbelastning af brostrukturer</v>
      </c>
      <c r="X18" s="12"/>
      <c r="Y18" s="12"/>
      <c r="Z18" s="12"/>
      <c r="AA18" s="12"/>
      <c r="AB18" s="12"/>
      <c r="AC18" s="12"/>
      <c r="AD18" s="13"/>
      <c r="AE18" s="13"/>
      <c r="AF18" s="2" t="s">
        <v>102</v>
      </c>
      <c r="AG18" s="12" t="str" cm="1">
        <f t="array" ref="AG18:AT18">IF(_xlfn.UNIQUE(_xlfn.XLOOKUP(Journal!$C33,$F$4:$F$32,$G$4:$T$32),,TRUE)=0,"",_xlfn.UNIQUE(_xlfn.XLOOKUP(Journal!$C33,$F$4:$F$32,$G$4:$T$32),,TRUE))</f>
        <v/>
      </c>
      <c r="AH18" s="12" t="str">
        <v/>
      </c>
      <c r="AI18" s="12" t="str">
        <v/>
      </c>
      <c r="AJ18" s="12" t="str">
        <v/>
      </c>
      <c r="AK18" s="12" t="str">
        <v/>
      </c>
      <c r="AL18" s="12" t="str">
        <v/>
      </c>
      <c r="AM18" s="12" t="str">
        <v/>
      </c>
      <c r="AN18" s="12" t="str">
        <v/>
      </c>
      <c r="AO18" s="12" t="str">
        <v/>
      </c>
      <c r="AP18" s="12" t="str">
        <v/>
      </c>
      <c r="AQ18" s="12" t="str">
        <v/>
      </c>
      <c r="AR18" s="12" t="str">
        <v/>
      </c>
      <c r="AS18" s="12" t="str">
        <v/>
      </c>
      <c r="AT18" s="12" t="str">
        <v/>
      </c>
      <c r="AU18" s="13"/>
      <c r="AV18" s="13"/>
      <c r="AW18" s="2" t="s">
        <v>102</v>
      </c>
      <c r="AX18" s="12" t="str" cm="1">
        <f t="array" ref="AX18:BD18">IF(_xlfn.XLOOKUP(Journal!D33,Hierarki!V19:V103,Hierarki!W19:AC103,,TRUE)=0,"",_xlfn.XLOOKUP(Journal!D33,Hierarki!V19:V103,Hierarki!W19:AC103,,TRUE))</f>
        <v/>
      </c>
      <c r="AY18" s="2" t="str">
        <v/>
      </c>
      <c r="AZ18" s="2" t="str">
        <v/>
      </c>
      <c r="BA18" s="2" t="str">
        <v/>
      </c>
      <c r="BB18" s="2" t="str">
        <v/>
      </c>
      <c r="BC18" s="2" t="str">
        <v/>
      </c>
      <c r="BD18" s="2" t="str">
        <v/>
      </c>
      <c r="BE18" s="2"/>
      <c r="BF18" s="2"/>
      <c r="BG18" s="2"/>
    </row>
    <row r="19" spans="1:59">
      <c r="A19" s="13"/>
      <c r="B19" s="12" t="s">
        <v>97</v>
      </c>
      <c r="C19" s="12" t="s">
        <v>103</v>
      </c>
      <c r="D19" s="12" t="s">
        <v>104</v>
      </c>
      <c r="E19" s="13"/>
      <c r="F19" s="12"/>
      <c r="G19" s="19" cm="1">
        <f t="array" ref="G19">TRANSPOSE(_xlfn.UNIQUE(_xlfn._xlws.FILTER($C$4:$C$75,$B$4:$B$75=F19)))</f>
        <v>0</v>
      </c>
      <c r="H19" s="12"/>
      <c r="I19" s="12"/>
      <c r="J19" s="12"/>
      <c r="K19" s="12"/>
      <c r="L19" s="12"/>
      <c r="M19" s="12"/>
      <c r="N19" s="12"/>
      <c r="O19" s="12"/>
      <c r="P19" s="12"/>
      <c r="Q19" s="12"/>
      <c r="R19" s="12"/>
      <c r="S19" s="12"/>
      <c r="T19" s="12"/>
      <c r="U19" s="13"/>
      <c r="V19" s="12" t="str">
        <v>4.3 Bolværk -udskiftning og reparation</v>
      </c>
      <c r="W19" s="12" t="str" cm="1">
        <f t="array" ref="W19">IF(V19=0,"",TRANSPOSE(_xlfn._xlws.FILTER($D$4:$D$75,$C$4:$C$75=V19)))</f>
        <v>4.3.1 Risiko for nedstyrtningsskader</v>
      </c>
      <c r="X19" s="12"/>
      <c r="Y19" s="12"/>
      <c r="Z19" s="12"/>
      <c r="AA19" s="12"/>
      <c r="AB19" s="12"/>
      <c r="AC19" s="12"/>
      <c r="AD19" s="13"/>
      <c r="AE19" s="13"/>
      <c r="AF19" s="2" t="s">
        <v>105</v>
      </c>
      <c r="AG19" s="12" t="str" cm="1">
        <f t="array" ref="AG19:AT19">IF(_xlfn.UNIQUE(_xlfn.XLOOKUP(Journal!$C34,$F$4:$F$32,$G$4:$T$32),,TRUE)=0,"",_xlfn.UNIQUE(_xlfn.XLOOKUP(Journal!$C34,$F$4:$F$32,$G$4:$T$32),,TRUE))</f>
        <v/>
      </c>
      <c r="AH19" s="12" t="str">
        <v/>
      </c>
      <c r="AI19" s="12" t="str">
        <v/>
      </c>
      <c r="AJ19" s="12" t="str">
        <v/>
      </c>
      <c r="AK19" s="12" t="str">
        <v/>
      </c>
      <c r="AL19" s="12" t="str">
        <v/>
      </c>
      <c r="AM19" s="12" t="str">
        <v/>
      </c>
      <c r="AN19" s="12" t="str">
        <v/>
      </c>
      <c r="AO19" s="12" t="str">
        <v/>
      </c>
      <c r="AP19" s="12" t="str">
        <v/>
      </c>
      <c r="AQ19" s="12" t="str">
        <v/>
      </c>
      <c r="AR19" s="12" t="str">
        <v/>
      </c>
      <c r="AS19" s="12" t="str">
        <v/>
      </c>
      <c r="AT19" s="12" t="str">
        <v/>
      </c>
      <c r="AU19" s="13"/>
      <c r="AV19" s="13"/>
      <c r="AW19" s="2" t="s">
        <v>105</v>
      </c>
      <c r="AX19" s="12" t="str" cm="1">
        <f t="array" ref="AX19:BD19">IF(_xlfn.XLOOKUP(Journal!D34,Hierarki!V20:V104,Hierarki!W20:AC104,,TRUE)=0,"",_xlfn.XLOOKUP(Journal!D34,Hierarki!V20:V104,Hierarki!W20:AC104,,TRUE))</f>
        <v/>
      </c>
      <c r="AY19" s="2" t="str">
        <v/>
      </c>
      <c r="AZ19" s="2" t="str">
        <v/>
      </c>
      <c r="BA19" s="2" t="str">
        <v/>
      </c>
      <c r="BB19" s="2" t="str">
        <v/>
      </c>
      <c r="BC19" s="2" t="str">
        <v/>
      </c>
      <c r="BD19" s="2" t="str">
        <v/>
      </c>
      <c r="BE19" s="2"/>
      <c r="BF19" s="2"/>
      <c r="BG19" s="2"/>
    </row>
    <row r="20" spans="1:59">
      <c r="A20" s="13"/>
      <c r="B20" s="12" t="s">
        <v>97</v>
      </c>
      <c r="C20" s="12" t="s">
        <v>106</v>
      </c>
      <c r="D20" s="12" t="s">
        <v>107</v>
      </c>
      <c r="E20" s="13"/>
      <c r="F20" s="12"/>
      <c r="G20" s="19" cm="1">
        <f t="array" ref="G20">TRANSPOSE(_xlfn.UNIQUE(_xlfn._xlws.FILTER($C$4:$C$75,$B$4:$B$75=F20)))</f>
        <v>0</v>
      </c>
      <c r="H20" s="12"/>
      <c r="I20" s="12"/>
      <c r="J20" s="12"/>
      <c r="K20" s="12"/>
      <c r="L20" s="12"/>
      <c r="M20" s="12"/>
      <c r="N20" s="12"/>
      <c r="O20" s="12"/>
      <c r="P20" s="12"/>
      <c r="Q20" s="12"/>
      <c r="R20" s="12"/>
      <c r="S20" s="12"/>
      <c r="T20" s="12"/>
      <c r="U20" s="13"/>
      <c r="V20" s="12" t="str">
        <v>4.4 Nedstyrtning</v>
      </c>
      <c r="W20" s="12" t="str" cm="1">
        <f t="array" ref="W20">IF(V20=0,"",TRANSPOSE(_xlfn._xlws.FILTER($D$4:$D$75,$C$4:$C$75=V20)))</f>
        <v>4.4.1 Risiko for nedstyrtning af materialer</v>
      </c>
      <c r="X20" s="12"/>
      <c r="Y20" s="12"/>
      <c r="Z20" s="12"/>
      <c r="AA20" s="12"/>
      <c r="AB20" s="12"/>
      <c r="AC20" s="12"/>
      <c r="AD20" s="13"/>
      <c r="AE20" s="13"/>
      <c r="AF20" s="2" t="s">
        <v>108</v>
      </c>
      <c r="AG20" s="12" t="str" cm="1">
        <f t="array" ref="AG20:AT20">IF(_xlfn.UNIQUE(_xlfn.XLOOKUP(Journal!$C35,$F$4:$F$32,$G$4:$T$32),,TRUE)=0,"",_xlfn.UNIQUE(_xlfn.XLOOKUP(Journal!$C35,$F$4:$F$32,$G$4:$T$32),,TRUE))</f>
        <v/>
      </c>
      <c r="AH20" s="12" t="str">
        <v/>
      </c>
      <c r="AI20" s="12" t="str">
        <v/>
      </c>
      <c r="AJ20" s="12" t="str">
        <v/>
      </c>
      <c r="AK20" s="12" t="str">
        <v/>
      </c>
      <c r="AL20" s="12" t="str">
        <v/>
      </c>
      <c r="AM20" s="12" t="str">
        <v/>
      </c>
      <c r="AN20" s="12" t="str">
        <v/>
      </c>
      <c r="AO20" s="12" t="str">
        <v/>
      </c>
      <c r="AP20" s="12" t="str">
        <v/>
      </c>
      <c r="AQ20" s="12" t="str">
        <v/>
      </c>
      <c r="AR20" s="12" t="str">
        <v/>
      </c>
      <c r="AS20" s="12" t="str">
        <v/>
      </c>
      <c r="AT20" s="12" t="str">
        <v/>
      </c>
      <c r="AU20" s="13"/>
      <c r="AV20" s="13"/>
      <c r="AW20" s="2" t="s">
        <v>108</v>
      </c>
      <c r="AX20" s="12" t="str" cm="1">
        <f t="array" ref="AX20:BD20">IF(_xlfn.XLOOKUP(Journal!D35,Hierarki!V21:V105,Hierarki!W21:AC105,,TRUE)=0,"",_xlfn.XLOOKUP(Journal!D35,Hierarki!V21:V105,Hierarki!W21:AC105,,TRUE))</f>
        <v/>
      </c>
      <c r="AY20" s="2" t="str">
        <v/>
      </c>
      <c r="AZ20" s="2" t="str">
        <v/>
      </c>
      <c r="BA20" s="2" t="str">
        <v/>
      </c>
      <c r="BB20" s="2" t="str">
        <v/>
      </c>
      <c r="BC20" s="2" t="str">
        <v/>
      </c>
      <c r="BD20" s="2" t="str">
        <v/>
      </c>
      <c r="BE20" s="2"/>
      <c r="BF20" s="2"/>
      <c r="BG20" s="2"/>
    </row>
    <row r="21" spans="1:59">
      <c r="A21" s="13"/>
      <c r="B21" s="12" t="s">
        <v>34</v>
      </c>
      <c r="C21" s="12" t="s">
        <v>109</v>
      </c>
      <c r="D21" s="12" t="s">
        <v>110</v>
      </c>
      <c r="E21" s="13"/>
      <c r="F21" s="12"/>
      <c r="G21" s="19" cm="1">
        <f t="array" ref="G21">TRANSPOSE(_xlfn.UNIQUE(_xlfn._xlws.FILTER($C$4:$C$75,$B$4:$B$75=F21)))</f>
        <v>0</v>
      </c>
      <c r="H21" s="12"/>
      <c r="I21" s="12"/>
      <c r="J21" s="12"/>
      <c r="K21" s="12"/>
      <c r="L21" s="12"/>
      <c r="M21" s="12"/>
      <c r="N21" s="12"/>
      <c r="O21" s="12"/>
      <c r="P21" s="12"/>
      <c r="Q21" s="12"/>
      <c r="R21" s="12"/>
      <c r="S21" s="12"/>
      <c r="T21" s="12"/>
      <c r="U21" s="13"/>
      <c r="V21" s="12" t="str">
        <v>5.1 Affaldskurve</v>
      </c>
      <c r="W21" s="12" t="str" cm="1">
        <f t="array" ref="W21">IF(V21=0,"",TRANSPOSE(_xlfn._xlws.FILTER($D$4:$D$75,$C$4:$C$75=V21)))</f>
        <v>5.1.1 Risiko for stikskader fra skarpe genstande</v>
      </c>
      <c r="X21" s="12"/>
      <c r="Y21" s="12"/>
      <c r="Z21" s="12"/>
      <c r="AA21" s="12"/>
      <c r="AB21" s="12"/>
      <c r="AC21" s="12"/>
      <c r="AD21" s="13"/>
      <c r="AE21" s="13"/>
      <c r="AF21" s="2" t="s">
        <v>111</v>
      </c>
      <c r="AG21" s="12" t="str" cm="1">
        <f t="array" ref="AG21:AT21">IF(_xlfn.UNIQUE(_xlfn.XLOOKUP(Journal!$C36,$F$4:$F$32,$G$4:$T$32),,TRUE)=0,"",_xlfn.UNIQUE(_xlfn.XLOOKUP(Journal!$C36,$F$4:$F$32,$G$4:$T$32),,TRUE))</f>
        <v/>
      </c>
      <c r="AH21" s="12" t="str">
        <v/>
      </c>
      <c r="AI21" s="12" t="str">
        <v/>
      </c>
      <c r="AJ21" s="12" t="str">
        <v/>
      </c>
      <c r="AK21" s="12" t="str">
        <v/>
      </c>
      <c r="AL21" s="12" t="str">
        <v/>
      </c>
      <c r="AM21" s="12" t="str">
        <v/>
      </c>
      <c r="AN21" s="12" t="str">
        <v/>
      </c>
      <c r="AO21" s="12" t="str">
        <v/>
      </c>
      <c r="AP21" s="12" t="str">
        <v/>
      </c>
      <c r="AQ21" s="12" t="str">
        <v/>
      </c>
      <c r="AR21" s="12" t="str">
        <v/>
      </c>
      <c r="AS21" s="12" t="str">
        <v/>
      </c>
      <c r="AT21" s="12" t="str">
        <v/>
      </c>
      <c r="AU21" s="13"/>
      <c r="AV21" s="13"/>
      <c r="AW21" s="2" t="s">
        <v>111</v>
      </c>
      <c r="AX21" s="12" t="str" cm="1">
        <f t="array" ref="AX21:BD21">IF(_xlfn.XLOOKUP(Journal!D36,Hierarki!V22:V106,Hierarki!W22:AC106,,TRUE)=0,"",_xlfn.XLOOKUP(Journal!D36,Hierarki!V22:V106,Hierarki!W22:AC106,,TRUE))</f>
        <v/>
      </c>
      <c r="AY21" s="2" t="str">
        <v/>
      </c>
      <c r="AZ21" s="2" t="str">
        <v/>
      </c>
      <c r="BA21" s="2" t="str">
        <v/>
      </c>
      <c r="BB21" s="2" t="str">
        <v/>
      </c>
      <c r="BC21" s="2" t="str">
        <v/>
      </c>
      <c r="BD21" s="2" t="str">
        <v/>
      </c>
      <c r="BE21" s="2"/>
      <c r="BF21" s="2"/>
      <c r="BG21" s="2"/>
    </row>
    <row r="22" spans="1:59">
      <c r="A22" s="13"/>
      <c r="B22" s="12" t="s">
        <v>34</v>
      </c>
      <c r="C22" s="12" t="s">
        <v>35</v>
      </c>
      <c r="D22" s="12" t="s">
        <v>112</v>
      </c>
      <c r="E22" s="13"/>
      <c r="F22" s="12"/>
      <c r="G22" s="19" cm="1">
        <f t="array" ref="G22">TRANSPOSE(_xlfn.UNIQUE(_xlfn._xlws.FILTER($C$4:$C$75,$B$4:$B$75=F22)))</f>
        <v>0</v>
      </c>
      <c r="H22" s="12"/>
      <c r="I22" s="12"/>
      <c r="J22" s="12"/>
      <c r="K22" s="12"/>
      <c r="L22" s="12"/>
      <c r="M22" s="12"/>
      <c r="N22" s="12"/>
      <c r="O22" s="12"/>
      <c r="P22" s="12"/>
      <c r="Q22" s="12"/>
      <c r="R22" s="12"/>
      <c r="S22" s="12"/>
      <c r="T22" s="12"/>
      <c r="U22" s="13"/>
      <c r="V22" s="12" t="str">
        <v>5.2 Borde og bænke</v>
      </c>
      <c r="W22" s="12" t="str" cm="1">
        <f t="array" ref="W22">IF(V22=0,"",TRANSPOSE(_xlfn._xlws.FILTER($D$4:$D$75,$C$4:$C$75=V22)))</f>
        <v>5.2.1 Risiko for tunge løft</v>
      </c>
      <c r="X22" s="12"/>
      <c r="Y22" s="12"/>
      <c r="Z22" s="12"/>
      <c r="AA22" s="12"/>
      <c r="AB22" s="12"/>
      <c r="AC22" s="12"/>
      <c r="AD22" s="13"/>
      <c r="AE22" s="13"/>
      <c r="AF22" s="2" t="s">
        <v>113</v>
      </c>
      <c r="AG22" s="12" t="str" cm="1">
        <f t="array" ref="AG22:AT22">IF(_xlfn.UNIQUE(_xlfn.XLOOKUP(Journal!$C37,$F$4:$F$32,$G$4:$T$32),,TRUE)=0,"",_xlfn.UNIQUE(_xlfn.XLOOKUP(Journal!$C37,$F$4:$F$32,$G$4:$T$32),,TRUE))</f>
        <v/>
      </c>
      <c r="AH22" s="12" t="str">
        <v/>
      </c>
      <c r="AI22" s="12" t="str">
        <v/>
      </c>
      <c r="AJ22" s="12" t="str">
        <v/>
      </c>
      <c r="AK22" s="12" t="str">
        <v/>
      </c>
      <c r="AL22" s="12" t="str">
        <v/>
      </c>
      <c r="AM22" s="12" t="str">
        <v/>
      </c>
      <c r="AN22" s="12" t="str">
        <v/>
      </c>
      <c r="AO22" s="12" t="str">
        <v/>
      </c>
      <c r="AP22" s="12" t="str">
        <v/>
      </c>
      <c r="AQ22" s="12" t="str">
        <v/>
      </c>
      <c r="AR22" s="12" t="str">
        <v/>
      </c>
      <c r="AS22" s="12" t="str">
        <v/>
      </c>
      <c r="AT22" s="12" t="str">
        <v/>
      </c>
      <c r="AU22" s="13"/>
      <c r="AV22" s="13"/>
      <c r="AW22" s="2" t="s">
        <v>113</v>
      </c>
      <c r="AX22" s="12" t="str" cm="1">
        <f t="array" ref="AX22:BD22">IF(_xlfn.XLOOKUP(Journal!D37,Hierarki!V23:V107,Hierarki!W23:AC107,,TRUE)=0,"",_xlfn.XLOOKUP(Journal!D37,Hierarki!V23:V107,Hierarki!W23:AC107,,TRUE))</f>
        <v/>
      </c>
      <c r="AY22" s="2" t="str">
        <v/>
      </c>
      <c r="AZ22" s="2" t="str">
        <v/>
      </c>
      <c r="BA22" s="2" t="str">
        <v/>
      </c>
      <c r="BB22" s="2" t="str">
        <v/>
      </c>
      <c r="BC22" s="2" t="str">
        <v/>
      </c>
      <c r="BD22" s="2" t="str">
        <v/>
      </c>
      <c r="BE22" s="2"/>
      <c r="BF22" s="2"/>
      <c r="BG22" s="2"/>
    </row>
    <row r="23" spans="1:59">
      <c r="A23" s="13"/>
      <c r="B23" s="12" t="s">
        <v>34</v>
      </c>
      <c r="C23" s="12" t="s">
        <v>114</v>
      </c>
      <c r="D23" s="12" t="s">
        <v>115</v>
      </c>
      <c r="E23" s="13"/>
      <c r="F23" s="12"/>
      <c r="G23" s="19" cm="1">
        <f t="array" ref="G23">TRANSPOSE(_xlfn.UNIQUE(_xlfn._xlws.FILTER($C$4:$C$75,$B$4:$B$75=F23)))</f>
        <v>0</v>
      </c>
      <c r="H23" s="12"/>
      <c r="I23" s="12"/>
      <c r="J23" s="12"/>
      <c r="K23" s="12"/>
      <c r="L23" s="12"/>
      <c r="M23" s="12"/>
      <c r="N23" s="12"/>
      <c r="O23" s="12"/>
      <c r="P23" s="12"/>
      <c r="Q23" s="12"/>
      <c r="R23" s="12"/>
      <c r="S23" s="12"/>
      <c r="T23" s="12"/>
      <c r="U23" s="13"/>
      <c r="V23" s="12" t="str">
        <v>5.3 Plinte</v>
      </c>
      <c r="W23" s="12" t="str" cm="1">
        <f t="array" ref="W23">IF(V23=0,"",TRANSPOSE(_xlfn._xlws.FILTER($D$4:$D$75,$C$4:$C$75=V23)))</f>
        <v>5.3.1 Risiko for tunge løft</v>
      </c>
      <c r="X23" s="12"/>
      <c r="Y23" s="12"/>
      <c r="Z23" s="12"/>
      <c r="AA23" s="12"/>
      <c r="AB23" s="12"/>
      <c r="AC23" s="12"/>
      <c r="AD23" s="13"/>
      <c r="AE23" s="13"/>
      <c r="AF23" s="2" t="s">
        <v>116</v>
      </c>
      <c r="AG23" s="12" t="str" cm="1">
        <f t="array" ref="AG23:AT23">IF(_xlfn.UNIQUE(_xlfn.XLOOKUP(Journal!$C38,$F$4:$F$32,$G$4:$T$32),,TRUE)=0,"",_xlfn.UNIQUE(_xlfn.XLOOKUP(Journal!$C38,$F$4:$F$32,$G$4:$T$32),,TRUE))</f>
        <v/>
      </c>
      <c r="AH23" s="12" t="str">
        <v/>
      </c>
      <c r="AI23" s="12" t="str">
        <v/>
      </c>
      <c r="AJ23" s="12" t="str">
        <v/>
      </c>
      <c r="AK23" s="12" t="str">
        <v/>
      </c>
      <c r="AL23" s="12" t="str">
        <v/>
      </c>
      <c r="AM23" s="12" t="str">
        <v/>
      </c>
      <c r="AN23" s="12" t="str">
        <v/>
      </c>
      <c r="AO23" s="12" t="str">
        <v/>
      </c>
      <c r="AP23" s="12" t="str">
        <v/>
      </c>
      <c r="AQ23" s="12" t="str">
        <v/>
      </c>
      <c r="AR23" s="12" t="str">
        <v/>
      </c>
      <c r="AS23" s="12" t="str">
        <v/>
      </c>
      <c r="AT23" s="12" t="str">
        <v/>
      </c>
      <c r="AU23" s="13"/>
      <c r="AV23" s="13"/>
      <c r="AW23" s="2" t="s">
        <v>116</v>
      </c>
      <c r="AX23" s="12" t="str" cm="1">
        <f t="array" ref="AX23:BD23">IF(_xlfn.XLOOKUP(Journal!D38,Hierarki!V24:V108,Hierarki!W24:AC108,,TRUE)=0,"",_xlfn.XLOOKUP(Journal!D38,Hierarki!V24:V108,Hierarki!W24:AC108,,TRUE))</f>
        <v/>
      </c>
      <c r="AY23" s="2" t="str">
        <v/>
      </c>
      <c r="AZ23" s="2" t="str">
        <v/>
      </c>
      <c r="BA23" s="2" t="str">
        <v/>
      </c>
      <c r="BB23" s="2" t="str">
        <v/>
      </c>
      <c r="BC23" s="2" t="str">
        <v/>
      </c>
      <c r="BD23" s="2" t="str">
        <v/>
      </c>
      <c r="BE23" s="2"/>
      <c r="BF23" s="2"/>
      <c r="BG23" s="2"/>
    </row>
    <row r="24" spans="1:59">
      <c r="A24" s="13"/>
      <c r="B24" s="12" t="s">
        <v>34</v>
      </c>
      <c r="C24" s="12" t="s">
        <v>117</v>
      </c>
      <c r="D24" s="12" t="s">
        <v>118</v>
      </c>
      <c r="E24" s="13"/>
      <c r="F24" s="12"/>
      <c r="G24" s="19" cm="1">
        <f t="array" ref="G24">TRANSPOSE(_xlfn.UNIQUE(_xlfn._xlws.FILTER($C$4:$C$75,$B$4:$B$75=F24)))</f>
        <v>0</v>
      </c>
      <c r="H24" s="12"/>
      <c r="I24" s="12"/>
      <c r="J24" s="12"/>
      <c r="K24" s="12"/>
      <c r="L24" s="12"/>
      <c r="M24" s="12"/>
      <c r="N24" s="12"/>
      <c r="O24" s="12"/>
      <c r="P24" s="12"/>
      <c r="Q24" s="12"/>
      <c r="R24" s="12"/>
      <c r="S24" s="12"/>
      <c r="T24" s="12"/>
      <c r="U24" s="13"/>
      <c r="V24" s="12" t="str">
        <v>5.4 Støjvæg</v>
      </c>
      <c r="W24" s="12" t="str" cm="1">
        <f t="array" ref="W24">IF(V24=0,"",TRANSPOSE(_xlfn._xlws.FILTER($D$4:$D$75,$C$4:$C$75=V24)))</f>
        <v>5.4.1 Risiko for fald fra højder ved opsætning</v>
      </c>
      <c r="X24" s="12"/>
      <c r="Y24" s="12"/>
      <c r="Z24" s="12"/>
      <c r="AA24" s="12"/>
      <c r="AB24" s="12"/>
      <c r="AC24" s="12"/>
      <c r="AD24" s="13"/>
      <c r="AE24" s="13"/>
      <c r="AF24" s="2" t="s">
        <v>119</v>
      </c>
      <c r="AG24" s="12" t="str" cm="1">
        <f t="array" ref="AG24:AT24">IF(_xlfn.UNIQUE(_xlfn.XLOOKUP(Journal!$C39,$F$4:$F$32,$G$4:$T$32),,TRUE)=0,"",_xlfn.UNIQUE(_xlfn.XLOOKUP(Journal!$C39,$F$4:$F$32,$G$4:$T$32),,TRUE))</f>
        <v/>
      </c>
      <c r="AH24" s="12" t="str">
        <v/>
      </c>
      <c r="AI24" s="12" t="str">
        <v/>
      </c>
      <c r="AJ24" s="12" t="str">
        <v/>
      </c>
      <c r="AK24" s="12" t="str">
        <v/>
      </c>
      <c r="AL24" s="12" t="str">
        <v/>
      </c>
      <c r="AM24" s="12" t="str">
        <v/>
      </c>
      <c r="AN24" s="12" t="str">
        <v/>
      </c>
      <c r="AO24" s="12" t="str">
        <v/>
      </c>
      <c r="AP24" s="12" t="str">
        <v/>
      </c>
      <c r="AQ24" s="12" t="str">
        <v/>
      </c>
      <c r="AR24" s="12" t="str">
        <v/>
      </c>
      <c r="AS24" s="12" t="str">
        <v/>
      </c>
      <c r="AT24" s="12" t="str">
        <v/>
      </c>
      <c r="AU24" s="13"/>
      <c r="AV24" s="13"/>
      <c r="AW24" s="2" t="s">
        <v>119</v>
      </c>
      <c r="AX24" s="12" t="str" cm="1">
        <f t="array" ref="AX24:BD24">IF(_xlfn.XLOOKUP(Journal!D39,Hierarki!V25:V109,Hierarki!W25:AC109,,TRUE)=0,"",_xlfn.XLOOKUP(Journal!D39,Hierarki!V25:V109,Hierarki!W25:AC109,,TRUE))</f>
        <v/>
      </c>
      <c r="AY24" s="2" t="str">
        <v/>
      </c>
      <c r="AZ24" s="2" t="str">
        <v/>
      </c>
      <c r="BA24" s="2" t="str">
        <v/>
      </c>
      <c r="BB24" s="2" t="str">
        <v/>
      </c>
      <c r="BC24" s="2" t="str">
        <v/>
      </c>
      <c r="BD24" s="2" t="str">
        <v/>
      </c>
      <c r="BE24" s="2"/>
      <c r="BF24" s="2"/>
      <c r="BG24" s="2"/>
    </row>
    <row r="25" spans="1:59">
      <c r="A25" s="13"/>
      <c r="B25" s="12" t="s">
        <v>34</v>
      </c>
      <c r="C25" s="12" t="s">
        <v>120</v>
      </c>
      <c r="D25" s="12" t="s">
        <v>121</v>
      </c>
      <c r="E25" s="13"/>
      <c r="F25" s="12"/>
      <c r="G25" s="19" cm="1">
        <f t="array" ref="G25">TRANSPOSE(_xlfn.UNIQUE(_xlfn._xlws.FILTER($C$4:$C$75,$B$4:$B$75=F25)))</f>
        <v>0</v>
      </c>
      <c r="H25" s="12"/>
      <c r="I25" s="12"/>
      <c r="J25" s="12"/>
      <c r="K25" s="12"/>
      <c r="L25" s="12"/>
      <c r="M25" s="12"/>
      <c r="N25" s="12"/>
      <c r="O25" s="12"/>
      <c r="P25" s="12"/>
      <c r="Q25" s="12"/>
      <c r="R25" s="12"/>
      <c r="S25" s="12"/>
      <c r="T25" s="12"/>
      <c r="U25" s="13"/>
      <c r="V25" s="12" t="str">
        <v>5.5 Legeredskaber</v>
      </c>
      <c r="W25" s="12" t="str" cm="1">
        <f t="array" ref="W25">IF(V25=0,"",TRANSPOSE(_xlfn._xlws.FILTER($D$4:$D$75,$C$4:$C$75=V25)))</f>
        <v>5.5.1 Risiko for fald fra højder ved installation</v>
      </c>
      <c r="X25" s="12"/>
      <c r="Y25" s="12"/>
      <c r="Z25" s="12"/>
      <c r="AA25" s="12"/>
      <c r="AB25" s="12"/>
      <c r="AC25" s="12"/>
      <c r="AD25" s="13"/>
      <c r="AE25" s="13"/>
      <c r="AF25" s="2" t="s">
        <v>122</v>
      </c>
      <c r="AG25" s="12" t="str" cm="1">
        <f t="array" ref="AG25:AT25">IF(_xlfn.UNIQUE(_xlfn.XLOOKUP(Journal!$C40,$F$4:$F$32,$G$4:$T$32),,TRUE)=0,"",_xlfn.UNIQUE(_xlfn.XLOOKUP(Journal!$C40,$F$4:$F$32,$G$4:$T$32),,TRUE))</f>
        <v/>
      </c>
      <c r="AH25" s="12" t="str">
        <v/>
      </c>
      <c r="AI25" s="12" t="str">
        <v/>
      </c>
      <c r="AJ25" s="12" t="str">
        <v/>
      </c>
      <c r="AK25" s="12" t="str">
        <v/>
      </c>
      <c r="AL25" s="12" t="str">
        <v/>
      </c>
      <c r="AM25" s="12" t="str">
        <v/>
      </c>
      <c r="AN25" s="12" t="str">
        <v/>
      </c>
      <c r="AO25" s="12" t="str">
        <v/>
      </c>
      <c r="AP25" s="12" t="str">
        <v/>
      </c>
      <c r="AQ25" s="12" t="str">
        <v/>
      </c>
      <c r="AR25" s="12" t="str">
        <v/>
      </c>
      <c r="AS25" s="12" t="str">
        <v/>
      </c>
      <c r="AT25" s="12" t="str">
        <v/>
      </c>
      <c r="AU25" s="13"/>
      <c r="AV25" s="13"/>
      <c r="AW25" s="2" t="s">
        <v>122</v>
      </c>
      <c r="AX25" s="12" t="str" cm="1">
        <f t="array" ref="AX25:BD25">IF(_xlfn.XLOOKUP(Journal!D40,Hierarki!V26:V110,Hierarki!W26:AC110,,TRUE)=0,"",_xlfn.XLOOKUP(Journal!D40,Hierarki!V26:V110,Hierarki!W26:AC110,,TRUE))</f>
        <v/>
      </c>
      <c r="AY25" s="2" t="str">
        <v/>
      </c>
      <c r="AZ25" s="2" t="str">
        <v/>
      </c>
      <c r="BA25" s="2" t="str">
        <v/>
      </c>
      <c r="BB25" s="2" t="str">
        <v/>
      </c>
      <c r="BC25" s="2" t="str">
        <v/>
      </c>
      <c r="BD25" s="2" t="str">
        <v/>
      </c>
      <c r="BE25" s="2"/>
      <c r="BF25" s="2"/>
      <c r="BG25" s="2"/>
    </row>
    <row r="26" spans="1:59">
      <c r="A26" s="13"/>
      <c r="B26" s="12" t="s">
        <v>34</v>
      </c>
      <c r="C26" s="12" t="s">
        <v>123</v>
      </c>
      <c r="D26" s="12" t="s">
        <v>124</v>
      </c>
      <c r="E26" s="13"/>
      <c r="F26" s="12"/>
      <c r="G26" s="19" cm="1">
        <f t="array" ref="G26">TRANSPOSE(_xlfn.UNIQUE(_xlfn._xlws.FILTER($C$4:$C$75,$B$4:$B$75=F26)))</f>
        <v>0</v>
      </c>
      <c r="H26" s="12"/>
      <c r="I26" s="12"/>
      <c r="J26" s="12"/>
      <c r="K26" s="12"/>
      <c r="L26" s="12"/>
      <c r="M26" s="12"/>
      <c r="N26" s="12"/>
      <c r="O26" s="12"/>
      <c r="P26" s="12"/>
      <c r="Q26" s="12"/>
      <c r="R26" s="12"/>
      <c r="S26" s="12"/>
      <c r="T26" s="12"/>
      <c r="U26" s="13"/>
      <c r="V26" s="12" t="str">
        <v>5.6 Grille/bålplads</v>
      </c>
      <c r="W26" s="12" t="str" cm="1">
        <f t="array" ref="W26">IF(V26=0,"",TRANSPOSE(_xlfn._xlws.FILTER($D$4:$D$75,$C$4:$C$75=V26)))</f>
        <v>5.6.1 Risiko for brand og forbrændinger</v>
      </c>
      <c r="X26" s="12"/>
      <c r="Y26" s="12"/>
      <c r="Z26" s="12"/>
      <c r="AA26" s="12"/>
      <c r="AB26" s="12"/>
      <c r="AC26" s="12"/>
      <c r="AD26" s="13"/>
      <c r="AE26" s="13"/>
      <c r="AF26" s="2" t="s">
        <v>125</v>
      </c>
      <c r="AG26" s="12" t="str" cm="1">
        <f t="array" ref="AG26:AT26">IF(_xlfn.UNIQUE(_xlfn.XLOOKUP(Journal!$C41,$F$4:$F$32,$G$4:$T$32),,TRUE)=0,"",_xlfn.UNIQUE(_xlfn.XLOOKUP(Journal!$C41,$F$4:$F$32,$G$4:$T$32),,TRUE))</f>
        <v/>
      </c>
      <c r="AH26" s="12" t="str">
        <v/>
      </c>
      <c r="AI26" s="12" t="str">
        <v/>
      </c>
      <c r="AJ26" s="12" t="str">
        <v/>
      </c>
      <c r="AK26" s="12" t="str">
        <v/>
      </c>
      <c r="AL26" s="12" t="str">
        <v/>
      </c>
      <c r="AM26" s="12" t="str">
        <v/>
      </c>
      <c r="AN26" s="12" t="str">
        <v/>
      </c>
      <c r="AO26" s="12" t="str">
        <v/>
      </c>
      <c r="AP26" s="12" t="str">
        <v/>
      </c>
      <c r="AQ26" s="12" t="str">
        <v/>
      </c>
      <c r="AR26" s="12" t="str">
        <v/>
      </c>
      <c r="AS26" s="12" t="str">
        <v/>
      </c>
      <c r="AT26" s="12" t="str">
        <v/>
      </c>
      <c r="AU26" s="13"/>
      <c r="AV26" s="13"/>
      <c r="AW26" s="2" t="s">
        <v>125</v>
      </c>
      <c r="AX26" s="12" t="str" cm="1">
        <f t="array" ref="AX26:BD26">IF(_xlfn.XLOOKUP(Journal!D41,Hierarki!V27:V111,Hierarki!W27:AC111,,TRUE)=0,"",_xlfn.XLOOKUP(Journal!D41,Hierarki!V27:V111,Hierarki!W27:AC111,,TRUE))</f>
        <v/>
      </c>
      <c r="AY26" s="2" t="str">
        <v/>
      </c>
      <c r="AZ26" s="2" t="str">
        <v/>
      </c>
      <c r="BA26" s="2" t="str">
        <v/>
      </c>
      <c r="BB26" s="2" t="str">
        <v/>
      </c>
      <c r="BC26" s="2" t="str">
        <v/>
      </c>
      <c r="BD26" s="2" t="str">
        <v/>
      </c>
      <c r="BE26" s="2"/>
      <c r="BF26" s="2"/>
      <c r="BG26" s="2"/>
    </row>
    <row r="27" spans="1:59">
      <c r="A27" s="13"/>
      <c r="B27" s="12" t="s">
        <v>126</v>
      </c>
      <c r="C27" s="12" t="s">
        <v>127</v>
      </c>
      <c r="D27" s="12" t="s">
        <v>128</v>
      </c>
      <c r="E27" s="13"/>
      <c r="F27" s="12"/>
      <c r="G27" s="19" cm="1">
        <f t="array" ref="G27">TRANSPOSE(_xlfn.UNIQUE(_xlfn._xlws.FILTER($C$4:$C$75,$B$4:$B$75=F27)))</f>
        <v>0</v>
      </c>
      <c r="H27" s="12"/>
      <c r="I27" s="12"/>
      <c r="J27" s="12"/>
      <c r="K27" s="12"/>
      <c r="L27" s="12"/>
      <c r="M27" s="12"/>
      <c r="N27" s="12"/>
      <c r="O27" s="12"/>
      <c r="P27" s="12"/>
      <c r="Q27" s="12"/>
      <c r="R27" s="12"/>
      <c r="S27" s="12"/>
      <c r="T27" s="12"/>
      <c r="U27" s="13"/>
      <c r="V27" s="12" t="str">
        <v>6.1 Træer -arbejde i højden</v>
      </c>
      <c r="W27" s="12" t="str" cm="1">
        <f t="array" ref="W27">IF(V27=0,"",TRANSPOSE(_xlfn._xlws.FILTER($D$4:$D$75,$C$4:$C$75=V27)))</f>
        <v>6.1.1 Risiko for fald fra højder</v>
      </c>
      <c r="X27" s="12"/>
      <c r="Y27" s="12"/>
      <c r="Z27" s="12"/>
      <c r="AA27" s="12"/>
      <c r="AB27" s="12"/>
      <c r="AC27" s="12"/>
      <c r="AD27" s="13"/>
      <c r="AE27" s="13"/>
      <c r="AF27" s="2" t="s">
        <v>129</v>
      </c>
      <c r="AG27" s="12" t="str" cm="1">
        <f t="array" ref="AG27:AT27">IF(_xlfn.UNIQUE(_xlfn.XLOOKUP(Journal!$C42,$F$4:$F$32,$G$4:$T$32),,TRUE)=0,"",_xlfn.UNIQUE(_xlfn.XLOOKUP(Journal!$C42,$F$4:$F$32,$G$4:$T$32),,TRUE))</f>
        <v/>
      </c>
      <c r="AH27" s="12" t="str">
        <v/>
      </c>
      <c r="AI27" s="12" t="str">
        <v/>
      </c>
      <c r="AJ27" s="12" t="str">
        <v/>
      </c>
      <c r="AK27" s="12" t="str">
        <v/>
      </c>
      <c r="AL27" s="12" t="str">
        <v/>
      </c>
      <c r="AM27" s="12" t="str">
        <v/>
      </c>
      <c r="AN27" s="12" t="str">
        <v/>
      </c>
      <c r="AO27" s="12" t="str">
        <v/>
      </c>
      <c r="AP27" s="12" t="str">
        <v/>
      </c>
      <c r="AQ27" s="12" t="str">
        <v/>
      </c>
      <c r="AR27" s="12" t="str">
        <v/>
      </c>
      <c r="AS27" s="12" t="str">
        <v/>
      </c>
      <c r="AT27" s="12" t="str">
        <v/>
      </c>
      <c r="AU27" s="13"/>
      <c r="AV27" s="13"/>
      <c r="AW27" s="2" t="s">
        <v>129</v>
      </c>
      <c r="AX27" s="12" t="str" cm="1">
        <f t="array" ref="AX27:BD27">IF(_xlfn.XLOOKUP(Journal!D42,Hierarki!V28:V112,Hierarki!W28:AC112,,TRUE)=0,"",_xlfn.XLOOKUP(Journal!D42,Hierarki!V28:V112,Hierarki!W28:AC112,,TRUE))</f>
        <v/>
      </c>
      <c r="AY27" s="2" t="str">
        <v/>
      </c>
      <c r="AZ27" s="2" t="str">
        <v/>
      </c>
      <c r="BA27" s="2" t="str">
        <v/>
      </c>
      <c r="BB27" s="2" t="str">
        <v/>
      </c>
      <c r="BC27" s="2" t="str">
        <v/>
      </c>
      <c r="BD27" s="2" t="str">
        <v/>
      </c>
      <c r="BE27" s="2"/>
      <c r="BF27" s="2"/>
      <c r="BG27" s="2"/>
    </row>
    <row r="28" spans="1:59">
      <c r="A28" s="13"/>
      <c r="B28" s="12" t="s">
        <v>126</v>
      </c>
      <c r="C28" s="12" t="s">
        <v>130</v>
      </c>
      <c r="D28" s="14" t="s">
        <v>131</v>
      </c>
      <c r="E28" s="13"/>
      <c r="F28" s="12"/>
      <c r="G28" s="19" cm="1">
        <f t="array" ref="G28">TRANSPOSE(_xlfn.UNIQUE(_xlfn._xlws.FILTER($C$4:$C$75,$B$4:$B$75=F28)))</f>
        <v>0</v>
      </c>
      <c r="H28" s="12"/>
      <c r="I28" s="12"/>
      <c r="J28" s="12"/>
      <c r="K28" s="12"/>
      <c r="L28" s="12"/>
      <c r="M28" s="12"/>
      <c r="N28" s="12"/>
      <c r="O28" s="12"/>
      <c r="P28" s="12"/>
      <c r="Q28" s="12"/>
      <c r="R28" s="12"/>
      <c r="S28" s="12"/>
      <c r="T28" s="12"/>
      <c r="U28" s="13"/>
      <c r="V28" s="12" t="str">
        <v>6.2 Træer - tunge løft</v>
      </c>
      <c r="W28" s="12" t="str" cm="1">
        <f t="array" ref="W28">IF(V28=0,"",TRANSPOSE(_xlfn._xlws.FILTER($D$4:$D$75,$C$4:$C$75=V28)))</f>
        <v>6.2.1 Risiko for muskel- og skeletskader ved tunge løft og manuelle håndteringer</v>
      </c>
      <c r="X28" s="12"/>
      <c r="Y28" s="12"/>
      <c r="Z28" s="12"/>
      <c r="AA28" s="12"/>
      <c r="AB28" s="12"/>
      <c r="AC28" s="12"/>
      <c r="AD28" s="13"/>
      <c r="AE28" s="13"/>
      <c r="AF28" s="2" t="s">
        <v>132</v>
      </c>
      <c r="AG28" s="12" t="str" cm="1">
        <f t="array" ref="AG28:AT28">IF(_xlfn.UNIQUE(_xlfn.XLOOKUP(Journal!$C43,$F$4:$F$32,$G$4:$T$32),,TRUE)=0,"",_xlfn.UNIQUE(_xlfn.XLOOKUP(Journal!$C43,$F$4:$F$32,$G$4:$T$32),,TRUE))</f>
        <v/>
      </c>
      <c r="AH28" s="12" t="str">
        <v/>
      </c>
      <c r="AI28" s="12" t="str">
        <v/>
      </c>
      <c r="AJ28" s="12" t="str">
        <v/>
      </c>
      <c r="AK28" s="12" t="str">
        <v/>
      </c>
      <c r="AL28" s="12" t="str">
        <v/>
      </c>
      <c r="AM28" s="12" t="str">
        <v/>
      </c>
      <c r="AN28" s="12" t="str">
        <v/>
      </c>
      <c r="AO28" s="12" t="str">
        <v/>
      </c>
      <c r="AP28" s="12" t="str">
        <v/>
      </c>
      <c r="AQ28" s="12" t="str">
        <v/>
      </c>
      <c r="AR28" s="12" t="str">
        <v/>
      </c>
      <c r="AS28" s="12" t="str">
        <v/>
      </c>
      <c r="AT28" s="12" t="str">
        <v/>
      </c>
      <c r="AU28" s="13"/>
      <c r="AV28" s="13"/>
      <c r="AW28" s="2" t="s">
        <v>132</v>
      </c>
      <c r="AX28" s="12" t="str" cm="1">
        <f t="array" ref="AX28:BD28">IF(_xlfn.XLOOKUP(Journal!D43,Hierarki!V29:V113,Hierarki!W29:AC113,,TRUE)=0,"",_xlfn.XLOOKUP(Journal!D43,Hierarki!V29:V113,Hierarki!W29:AC113,,TRUE))</f>
        <v/>
      </c>
      <c r="AY28" s="2" t="str">
        <v/>
      </c>
      <c r="AZ28" s="2" t="str">
        <v/>
      </c>
      <c r="BA28" s="2" t="str">
        <v/>
      </c>
      <c r="BB28" s="2" t="str">
        <v/>
      </c>
      <c r="BC28" s="2" t="str">
        <v/>
      </c>
      <c r="BD28" s="2" t="str">
        <v/>
      </c>
      <c r="BE28" s="2"/>
      <c r="BF28" s="2"/>
      <c r="BG28" s="2"/>
    </row>
    <row r="29" spans="1:59">
      <c r="A29" s="13"/>
      <c r="B29" s="12" t="s">
        <v>126</v>
      </c>
      <c r="C29" s="12" t="s">
        <v>133</v>
      </c>
      <c r="D29" s="12" t="s">
        <v>134</v>
      </c>
      <c r="E29" s="13"/>
      <c r="F29" s="12"/>
      <c r="G29" s="19" cm="1">
        <f t="array" ref="G29">TRANSPOSE(_xlfn.UNIQUE(_xlfn._xlws.FILTER($C$4:$C$75,$B$4:$B$75=F29)))</f>
        <v>0</v>
      </c>
      <c r="H29" s="12"/>
      <c r="I29" s="12"/>
      <c r="J29" s="12"/>
      <c r="K29" s="12"/>
      <c r="L29" s="12"/>
      <c r="M29" s="12"/>
      <c r="N29" s="12"/>
      <c r="O29" s="12"/>
      <c r="P29" s="12"/>
      <c r="Q29" s="12"/>
      <c r="R29" s="12"/>
      <c r="S29" s="12"/>
      <c r="T29" s="12"/>
      <c r="U29" s="13"/>
      <c r="V29" s="12" t="str">
        <v>6.3 Træer - vanding</v>
      </c>
      <c r="W29" s="12" t="str" cm="1">
        <f t="array" ref="W29">IF(V29=0,"",TRANSPOSE(_xlfn._xlws.FILTER($D$4:$D$75,$C$4:$C$75=V29)))</f>
        <v>6.3.1 Risiko for muskel- og skeletskader ved manuelle løft</v>
      </c>
      <c r="X29" s="12"/>
      <c r="Y29" s="12"/>
      <c r="Z29" s="12"/>
      <c r="AA29" s="12"/>
      <c r="AB29" s="12"/>
      <c r="AC29" s="12"/>
      <c r="AD29" s="13"/>
      <c r="AE29" s="13"/>
      <c r="AF29" s="2" t="s">
        <v>135</v>
      </c>
      <c r="AG29" s="12" t="str" cm="1">
        <f t="array" ref="AG29:AT29">IF(_xlfn.UNIQUE(_xlfn.XLOOKUP(Journal!$C44,$F$4:$F$32,$G$4:$T$32),,TRUE)=0,"",_xlfn.UNIQUE(_xlfn.XLOOKUP(Journal!$C44,$F$4:$F$32,$G$4:$T$32),,TRUE))</f>
        <v/>
      </c>
      <c r="AH29" s="12" t="str">
        <v/>
      </c>
      <c r="AI29" s="12" t="str">
        <v/>
      </c>
      <c r="AJ29" s="12" t="str">
        <v/>
      </c>
      <c r="AK29" s="12" t="str">
        <v/>
      </c>
      <c r="AL29" s="12" t="str">
        <v/>
      </c>
      <c r="AM29" s="12" t="str">
        <v/>
      </c>
      <c r="AN29" s="12" t="str">
        <v/>
      </c>
      <c r="AO29" s="12" t="str">
        <v/>
      </c>
      <c r="AP29" s="12" t="str">
        <v/>
      </c>
      <c r="AQ29" s="12" t="str">
        <v/>
      </c>
      <c r="AR29" s="12" t="str">
        <v/>
      </c>
      <c r="AS29" s="12" t="str">
        <v/>
      </c>
      <c r="AT29" s="12" t="str">
        <v/>
      </c>
      <c r="AU29" s="13"/>
      <c r="AV29" s="13"/>
      <c r="AW29" s="2" t="s">
        <v>135</v>
      </c>
      <c r="AX29" s="12" t="str" cm="1">
        <f t="array" ref="AX29:BD29">IF(_xlfn.XLOOKUP(Journal!D44,Hierarki!V30:V114,Hierarki!W30:AC114,,TRUE)=0,"",_xlfn.XLOOKUP(Journal!D44,Hierarki!V30:V114,Hierarki!W30:AC114,,TRUE))</f>
        <v/>
      </c>
      <c r="AY29" s="2" t="str">
        <v/>
      </c>
      <c r="AZ29" s="2" t="str">
        <v/>
      </c>
      <c r="BA29" s="2" t="str">
        <v/>
      </c>
      <c r="BB29" s="2" t="str">
        <v/>
      </c>
      <c r="BC29" s="2" t="str">
        <v/>
      </c>
      <c r="BD29" s="2" t="str">
        <v/>
      </c>
      <c r="BE29" s="2"/>
      <c r="BF29" s="2"/>
      <c r="BG29" s="2"/>
    </row>
    <row r="30" spans="1:59">
      <c r="A30" s="13"/>
      <c r="B30" s="12" t="s">
        <v>126</v>
      </c>
      <c r="C30" s="12" t="s">
        <v>136</v>
      </c>
      <c r="D30" s="12"/>
      <c r="E30" s="13"/>
      <c r="F30" s="12"/>
      <c r="G30" s="19" cm="1">
        <f t="array" ref="G30">TRANSPOSE(_xlfn.UNIQUE(_xlfn._xlws.FILTER($C$4:$C$75,$B$4:$B$75=F30)))</f>
        <v>0</v>
      </c>
      <c r="H30" s="12"/>
      <c r="I30" s="12"/>
      <c r="J30" s="12"/>
      <c r="K30" s="12"/>
      <c r="L30" s="12"/>
      <c r="M30" s="12"/>
      <c r="N30" s="12"/>
      <c r="O30" s="12"/>
      <c r="P30" s="12"/>
      <c r="Q30" s="12"/>
      <c r="R30" s="12"/>
      <c r="S30" s="12"/>
      <c r="T30" s="12"/>
      <c r="U30" s="13"/>
      <c r="V30" s="12" t="str">
        <v>6.4 Træer - beskæring</v>
      </c>
      <c r="W30" s="12" cm="1">
        <f t="array" ref="W30">IF(V30=0,"",TRANSPOSE(_xlfn._xlws.FILTER($D$4:$D$75,$C$4:$C$75=V30)))</f>
        <v>0</v>
      </c>
      <c r="X30" s="12"/>
      <c r="Y30" s="12"/>
      <c r="Z30" s="12"/>
      <c r="AA30" s="12"/>
      <c r="AB30" s="12"/>
      <c r="AC30" s="12"/>
      <c r="AD30" s="13"/>
      <c r="AE30" s="13"/>
      <c r="AF30" s="2" t="s">
        <v>137</v>
      </c>
      <c r="AG30" s="12" t="str" cm="1">
        <f t="array" ref="AG30:AT30">IF(_xlfn.UNIQUE(_xlfn.XLOOKUP(Journal!$C45,$F$4:$F$32,$G$4:$T$32),,TRUE)=0,"",_xlfn.UNIQUE(_xlfn.XLOOKUP(Journal!$C45,$F$4:$F$32,$G$4:$T$32),,TRUE))</f>
        <v/>
      </c>
      <c r="AH30" s="12" t="str">
        <v/>
      </c>
      <c r="AI30" s="12" t="str">
        <v/>
      </c>
      <c r="AJ30" s="12" t="str">
        <v/>
      </c>
      <c r="AK30" s="12" t="str">
        <v/>
      </c>
      <c r="AL30" s="12" t="str">
        <v/>
      </c>
      <c r="AM30" s="12" t="str">
        <v/>
      </c>
      <c r="AN30" s="12" t="str">
        <v/>
      </c>
      <c r="AO30" s="12" t="str">
        <v/>
      </c>
      <c r="AP30" s="12" t="str">
        <v/>
      </c>
      <c r="AQ30" s="12" t="str">
        <v/>
      </c>
      <c r="AR30" s="12" t="str">
        <v/>
      </c>
      <c r="AS30" s="12" t="str">
        <v/>
      </c>
      <c r="AT30" s="12" t="str">
        <v/>
      </c>
      <c r="AU30" s="13"/>
      <c r="AV30" s="13"/>
      <c r="AW30" s="2" t="s">
        <v>137</v>
      </c>
      <c r="AX30" s="12" t="str" cm="1">
        <f t="array" ref="AX30:BD30">IF(_xlfn.XLOOKUP(Journal!D45,Hierarki!V31:V115,Hierarki!W31:AC115,,TRUE)=0,"",_xlfn.XLOOKUP(Journal!D45,Hierarki!V31:V115,Hierarki!W31:AC115,,TRUE))</f>
        <v/>
      </c>
      <c r="AY30" s="2" t="str">
        <v/>
      </c>
      <c r="AZ30" s="2" t="str">
        <v/>
      </c>
      <c r="BA30" s="2" t="str">
        <v/>
      </c>
      <c r="BB30" s="2" t="str">
        <v/>
      </c>
      <c r="BC30" s="2" t="str">
        <v/>
      </c>
      <c r="BD30" s="2" t="str">
        <v/>
      </c>
      <c r="BE30" s="2"/>
      <c r="BF30" s="2"/>
      <c r="BG30" s="2"/>
    </row>
    <row r="31" spans="1:59">
      <c r="A31" s="13"/>
      <c r="B31" s="12" t="s">
        <v>126</v>
      </c>
      <c r="C31" s="12" t="s">
        <v>138</v>
      </c>
      <c r="D31" s="12" t="s">
        <v>139</v>
      </c>
      <c r="E31" s="13"/>
      <c r="F31" s="12"/>
      <c r="G31" s="19" cm="1">
        <f t="array" ref="G31">TRANSPOSE(_xlfn.UNIQUE(_xlfn._xlws.FILTER($C$4:$C$75,$B$4:$B$75=F31)))</f>
        <v>0</v>
      </c>
      <c r="H31" s="12"/>
      <c r="I31" s="12"/>
      <c r="J31" s="12"/>
      <c r="K31" s="12"/>
      <c r="L31" s="12"/>
      <c r="M31" s="12"/>
      <c r="N31" s="12"/>
      <c r="O31" s="12"/>
      <c r="P31" s="12"/>
      <c r="Q31" s="12"/>
      <c r="R31" s="12"/>
      <c r="S31" s="12"/>
      <c r="T31" s="12"/>
      <c r="U31" s="13"/>
      <c r="V31" s="12" t="str">
        <v>6.4 Adgang til og arbejde i vandløb</v>
      </c>
      <c r="W31" s="12" t="str" cm="1">
        <f t="array" ref="W31">IF(V31=0,"",TRANSPOSE(_xlfn._xlws.FILTER($D$4:$D$75,$C$4:$C$75=V31)))</f>
        <v>6.4.1 Risiko for fald på glatte overflader</v>
      </c>
      <c r="X31" s="12"/>
      <c r="Y31" s="12"/>
      <c r="Z31" s="12"/>
      <c r="AA31" s="12"/>
      <c r="AB31" s="12"/>
      <c r="AC31" s="12"/>
      <c r="AD31" s="13"/>
      <c r="AE31" s="13"/>
      <c r="AF31" s="2" t="s">
        <v>140</v>
      </c>
      <c r="AG31" s="12" t="str" cm="1">
        <f t="array" ref="AG31:AT31">IF(_xlfn.UNIQUE(_xlfn.XLOOKUP(Journal!$C46,$F$4:$F$32,$G$4:$T$32),,TRUE)=0,"",_xlfn.UNIQUE(_xlfn.XLOOKUP(Journal!$C46,$F$4:$F$32,$G$4:$T$32),,TRUE))</f>
        <v/>
      </c>
      <c r="AH31" s="12" t="str">
        <v/>
      </c>
      <c r="AI31" s="12" t="str">
        <v/>
      </c>
      <c r="AJ31" s="12" t="str">
        <v/>
      </c>
      <c r="AK31" s="12" t="str">
        <v/>
      </c>
      <c r="AL31" s="12" t="str">
        <v/>
      </c>
      <c r="AM31" s="12" t="str">
        <v/>
      </c>
      <c r="AN31" s="12" t="str">
        <v/>
      </c>
      <c r="AO31" s="12" t="str">
        <v/>
      </c>
      <c r="AP31" s="12" t="str">
        <v/>
      </c>
      <c r="AQ31" s="12" t="str">
        <v/>
      </c>
      <c r="AR31" s="12" t="str">
        <v/>
      </c>
      <c r="AS31" s="12" t="str">
        <v/>
      </c>
      <c r="AT31" s="12" t="str">
        <v/>
      </c>
      <c r="AU31" s="13"/>
      <c r="AV31" s="13"/>
      <c r="AW31" s="2" t="s">
        <v>140</v>
      </c>
      <c r="AX31" s="12" t="str" cm="1">
        <f t="array" ref="AX31:BD31">IF(_xlfn.XLOOKUP(Journal!D46,Hierarki!V32:V116,Hierarki!W32:AC116,,TRUE)=0,"",_xlfn.XLOOKUP(Journal!D46,Hierarki!V32:V116,Hierarki!W32:AC116,,TRUE))</f>
        <v/>
      </c>
      <c r="AY31" s="2" t="str">
        <v/>
      </c>
      <c r="AZ31" s="2" t="str">
        <v/>
      </c>
      <c r="BA31" s="2" t="str">
        <v/>
      </c>
      <c r="BB31" s="2" t="str">
        <v/>
      </c>
      <c r="BC31" s="2" t="str">
        <v/>
      </c>
      <c r="BD31" s="2" t="str">
        <v/>
      </c>
      <c r="BE31" s="2"/>
      <c r="BF31" s="2"/>
      <c r="BG31" s="2"/>
    </row>
    <row r="32" spans="1:59">
      <c r="A32" s="13"/>
      <c r="B32" s="12" t="s">
        <v>126</v>
      </c>
      <c r="C32" s="12" t="s">
        <v>141</v>
      </c>
      <c r="D32" s="12" t="s">
        <v>142</v>
      </c>
      <c r="E32" s="13"/>
      <c r="F32" s="12"/>
      <c r="G32" s="19" cm="1">
        <f t="array" ref="G32">TRANSPOSE(_xlfn.UNIQUE(_xlfn._xlws.FILTER($C$4:$C$75,$B$4:$B$75=F32)))</f>
        <v>0</v>
      </c>
      <c r="H32" s="12"/>
      <c r="I32" s="12"/>
      <c r="J32" s="12"/>
      <c r="K32" s="12"/>
      <c r="L32" s="12"/>
      <c r="M32" s="12"/>
      <c r="N32" s="12"/>
      <c r="O32" s="12"/>
      <c r="P32" s="12"/>
      <c r="Q32" s="12"/>
      <c r="R32" s="12"/>
      <c r="S32" s="12"/>
      <c r="T32" s="12"/>
      <c r="U32" s="13"/>
      <c r="V32" s="12" t="str">
        <v>6.5 Vedligehold og pleje af beplantning</v>
      </c>
      <c r="W32" s="12" t="str" cm="1">
        <f t="array" ref="W32">IF(V32=0,"",TRANSPOSE(_xlfn._xlws.FILTER($D$4:$D$75,$C$4:$C$75=V32)))</f>
        <v>6.5.1 Risiko for drukning og fald i vand</v>
      </c>
      <c r="X32" s="12"/>
      <c r="Y32" s="12"/>
      <c r="Z32" s="12"/>
      <c r="AA32" s="12"/>
      <c r="AB32" s="12"/>
      <c r="AC32" s="12"/>
      <c r="AD32" s="13"/>
      <c r="AE32" s="13"/>
      <c r="AF32" s="2" t="s">
        <v>143</v>
      </c>
      <c r="AG32" s="12" t="str" cm="1">
        <f t="array" ref="AG32:AT32">IF(_xlfn.UNIQUE(_xlfn.XLOOKUP(Journal!$C47,$F$4:$F$32,$G$4:$T$32),,TRUE)=0,"",_xlfn.UNIQUE(_xlfn.XLOOKUP(Journal!$C47,$F$4:$F$32,$G$4:$T$32),,TRUE))</f>
        <v/>
      </c>
      <c r="AH32" s="12" t="str">
        <v/>
      </c>
      <c r="AI32" s="12" t="str">
        <v/>
      </c>
      <c r="AJ32" s="12" t="str">
        <v/>
      </c>
      <c r="AK32" s="12" t="str">
        <v/>
      </c>
      <c r="AL32" s="12" t="str">
        <v/>
      </c>
      <c r="AM32" s="12" t="str">
        <v/>
      </c>
      <c r="AN32" s="12" t="str">
        <v/>
      </c>
      <c r="AO32" s="12" t="str">
        <v/>
      </c>
      <c r="AP32" s="12" t="str">
        <v/>
      </c>
      <c r="AQ32" s="12" t="str">
        <v/>
      </c>
      <c r="AR32" s="12" t="str">
        <v/>
      </c>
      <c r="AS32" s="12" t="str">
        <v/>
      </c>
      <c r="AT32" s="12" t="str">
        <v/>
      </c>
      <c r="AU32" s="13"/>
      <c r="AV32" s="13"/>
      <c r="AW32" s="2" t="s">
        <v>143</v>
      </c>
      <c r="AX32" s="12" t="str" cm="1">
        <f t="array" ref="AX32:BD32">IF(_xlfn.XLOOKUP(Journal!D47,Hierarki!V33:V117,Hierarki!W33:AC117,,TRUE)=0,"",_xlfn.XLOOKUP(Journal!D47,Hierarki!V33:V117,Hierarki!W33:AC117,,TRUE))</f>
        <v/>
      </c>
      <c r="AY32" s="2" t="str">
        <v/>
      </c>
      <c r="AZ32" s="2" t="str">
        <v/>
      </c>
      <c r="BA32" s="2" t="str">
        <v/>
      </c>
      <c r="BB32" s="2" t="str">
        <v/>
      </c>
      <c r="BC32" s="2" t="str">
        <v/>
      </c>
      <c r="BD32" s="2" t="str">
        <v/>
      </c>
      <c r="BE32" s="2"/>
      <c r="BF32" s="2"/>
      <c r="BG32" s="2"/>
    </row>
    <row r="33" spans="1:59">
      <c r="A33" s="13"/>
      <c r="B33" s="12" t="s">
        <v>126</v>
      </c>
      <c r="C33" s="12" t="s">
        <v>144</v>
      </c>
      <c r="D33" s="12" t="s">
        <v>145</v>
      </c>
      <c r="E33" s="13"/>
      <c r="F33" s="13"/>
      <c r="G33" s="13"/>
      <c r="H33" s="13"/>
      <c r="I33" s="13"/>
      <c r="J33" s="13"/>
      <c r="K33" s="13"/>
      <c r="L33" s="13"/>
      <c r="M33" s="13"/>
      <c r="N33" s="13"/>
      <c r="O33" s="13"/>
      <c r="P33" s="13"/>
      <c r="Q33" s="13"/>
      <c r="R33" s="13"/>
      <c r="S33" s="13"/>
      <c r="T33" s="13"/>
      <c r="U33" s="13"/>
      <c r="V33" s="12" t="str">
        <v>6.6 Vedligehold og pleje mellem stenbunker</v>
      </c>
      <c r="W33" s="12" t="str" cm="1">
        <f t="array" ref="W33">IF(V33=0,"",TRANSPOSE(_xlfn._xlws.FILTER($D$4:$D$75,$C$4:$C$75=V33)))</f>
        <v>6.6.1 Risiko for fald og rustning</v>
      </c>
      <c r="X33" s="12"/>
      <c r="Y33" s="12"/>
      <c r="Z33" s="12"/>
      <c r="AA33" s="12"/>
      <c r="AB33" s="12"/>
      <c r="AC33" s="12"/>
      <c r="AD33" s="13"/>
      <c r="AE33" s="13"/>
      <c r="AF33" s="2" t="s">
        <v>146</v>
      </c>
      <c r="AG33" s="12" t="str" cm="1">
        <f t="array" ref="AG33:AT33">IF(_xlfn.UNIQUE(_xlfn.XLOOKUP(Journal!$C48,$F$4:$F$32,$G$4:$T$32),,TRUE)=0,"",_xlfn.UNIQUE(_xlfn.XLOOKUP(Journal!$C48,$F$4:$F$32,$G$4:$T$32),,TRUE))</f>
        <v/>
      </c>
      <c r="AH33" s="12" t="str">
        <v/>
      </c>
      <c r="AI33" s="12" t="str">
        <v/>
      </c>
      <c r="AJ33" s="12" t="str">
        <v/>
      </c>
      <c r="AK33" s="12" t="str">
        <v/>
      </c>
      <c r="AL33" s="12" t="str">
        <v/>
      </c>
      <c r="AM33" s="12" t="str">
        <v/>
      </c>
      <c r="AN33" s="12" t="str">
        <v/>
      </c>
      <c r="AO33" s="12" t="str">
        <v/>
      </c>
      <c r="AP33" s="12" t="str">
        <v/>
      </c>
      <c r="AQ33" s="12" t="str">
        <v/>
      </c>
      <c r="AR33" s="12" t="str">
        <v/>
      </c>
      <c r="AS33" s="12" t="str">
        <v/>
      </c>
      <c r="AT33" s="12" t="str">
        <v/>
      </c>
      <c r="AU33" s="13"/>
      <c r="AV33" s="13"/>
      <c r="AW33" s="2" t="s">
        <v>146</v>
      </c>
      <c r="AX33" s="12" t="str" cm="1">
        <f t="array" ref="AX33:BD33">IF(_xlfn.XLOOKUP(Journal!D48,Hierarki!V34:V118,Hierarki!W34:AC118,,TRUE)=0,"",_xlfn.XLOOKUP(Journal!D48,Hierarki!V34:V118,Hierarki!W34:AC118,,TRUE))</f>
        <v/>
      </c>
      <c r="AY33" s="2" t="str">
        <v/>
      </c>
      <c r="AZ33" s="2" t="str">
        <v/>
      </c>
      <c r="BA33" s="2" t="str">
        <v/>
      </c>
      <c r="BB33" s="2" t="str">
        <v/>
      </c>
      <c r="BC33" s="2" t="str">
        <v/>
      </c>
      <c r="BD33" s="2" t="str">
        <v/>
      </c>
      <c r="BE33" s="2"/>
      <c r="BF33" s="2"/>
      <c r="BG33" s="2"/>
    </row>
    <row r="34" spans="1:59">
      <c r="A34" s="13"/>
      <c r="B34" s="12" t="s">
        <v>126</v>
      </c>
      <c r="C34" s="12" t="s">
        <v>147</v>
      </c>
      <c r="D34" s="12" t="s">
        <v>148</v>
      </c>
      <c r="E34" s="13"/>
      <c r="F34" s="13"/>
      <c r="G34" s="13"/>
      <c r="H34" s="13"/>
      <c r="I34" s="13"/>
      <c r="J34" s="13"/>
      <c r="K34" s="13"/>
      <c r="L34" s="13"/>
      <c r="M34" s="13"/>
      <c r="N34" s="13"/>
      <c r="O34" s="13"/>
      <c r="P34" s="13"/>
      <c r="Q34" s="13"/>
      <c r="R34" s="13"/>
      <c r="S34" s="13"/>
      <c r="T34" s="13"/>
      <c r="U34" s="13"/>
      <c r="V34" s="12" t="str">
        <v>6.7 Højt græs og ukrudt fjernes omkring bygværker</v>
      </c>
      <c r="W34" s="12" t="str" cm="1">
        <f t="array" ref="W34">IF(V34=0,"",TRANSPOSE(_xlfn._xlws.FILTER($D$4:$D$75,$C$4:$C$75=V34)))</f>
        <v>6.7.1 Risiko for kontakt med allergener (fx pollen)</v>
      </c>
      <c r="X34" s="12"/>
      <c r="Y34" s="12"/>
      <c r="Z34" s="12"/>
      <c r="AA34" s="12"/>
      <c r="AB34" s="12"/>
      <c r="AC34" s="12"/>
      <c r="AD34" s="13"/>
      <c r="AE34" s="13"/>
      <c r="AF34" s="2" t="s">
        <v>149</v>
      </c>
      <c r="AG34" s="12" t="str" cm="1">
        <f t="array" ref="AG34:AT34">IF(_xlfn.UNIQUE(_xlfn.XLOOKUP(Journal!$C49,$F$4:$F$32,$G$4:$T$32),,TRUE)=0,"",_xlfn.UNIQUE(_xlfn.XLOOKUP(Journal!$C49,$F$4:$F$32,$G$4:$T$32),,TRUE))</f>
        <v/>
      </c>
      <c r="AH34" s="12" t="str">
        <v/>
      </c>
      <c r="AI34" s="12" t="str">
        <v/>
      </c>
      <c r="AJ34" s="12" t="str">
        <v/>
      </c>
      <c r="AK34" s="12" t="str">
        <v/>
      </c>
      <c r="AL34" s="12" t="str">
        <v/>
      </c>
      <c r="AM34" s="12" t="str">
        <v/>
      </c>
      <c r="AN34" s="12" t="str">
        <v/>
      </c>
      <c r="AO34" s="12" t="str">
        <v/>
      </c>
      <c r="AP34" s="12" t="str">
        <v/>
      </c>
      <c r="AQ34" s="12" t="str">
        <v/>
      </c>
      <c r="AR34" s="12" t="str">
        <v/>
      </c>
      <c r="AS34" s="12" t="str">
        <v/>
      </c>
      <c r="AT34" s="12" t="str">
        <v/>
      </c>
      <c r="AU34" s="13"/>
      <c r="AV34" s="13"/>
      <c r="AW34" s="2" t="s">
        <v>149</v>
      </c>
      <c r="AX34" s="12" t="str" cm="1">
        <f t="array" ref="AX34:BD34">IF(_xlfn.XLOOKUP(Journal!D49,Hierarki!V35:V119,Hierarki!W35:AC119,,TRUE)=0,"",_xlfn.XLOOKUP(Journal!D49,Hierarki!V35:V119,Hierarki!W35:AC119,,TRUE))</f>
        <v/>
      </c>
      <c r="AY34" s="2" t="str">
        <v/>
      </c>
      <c r="AZ34" s="2" t="str">
        <v/>
      </c>
      <c r="BA34" s="2" t="str">
        <v/>
      </c>
      <c r="BB34" s="2" t="str">
        <v/>
      </c>
      <c r="BC34" s="2" t="str">
        <v/>
      </c>
      <c r="BD34" s="2" t="str">
        <v/>
      </c>
      <c r="BE34" s="2"/>
      <c r="BF34" s="2"/>
      <c r="BG34" s="2"/>
    </row>
    <row r="35" spans="1:59">
      <c r="A35" s="13"/>
      <c r="B35" s="12" t="s">
        <v>126</v>
      </c>
      <c r="C35" s="12" t="s">
        <v>150</v>
      </c>
      <c r="D35" s="12" t="s">
        <v>151</v>
      </c>
      <c r="E35" s="13"/>
      <c r="F35" s="13"/>
      <c r="G35" s="13"/>
      <c r="H35" s="13"/>
      <c r="I35" s="13"/>
      <c r="J35" s="13"/>
      <c r="K35" s="13"/>
      <c r="L35" s="13"/>
      <c r="M35" s="13"/>
      <c r="N35" s="13"/>
      <c r="O35" s="13"/>
      <c r="P35" s="13"/>
      <c r="Q35" s="13"/>
      <c r="R35" s="13"/>
      <c r="S35" s="13"/>
      <c r="T35" s="13"/>
      <c r="U35" s="13"/>
      <c r="V35" s="12" t="str">
        <v>6.8 Vedligehold på skråninger</v>
      </c>
      <c r="W35" s="12" t="str" cm="1">
        <f t="array" ref="W35">IF(V35=0,"",TRANSPOSE(_xlfn._xlws.FILTER($D$4:$D$75,$C$4:$C$75=V35)))</f>
        <v>6.8.1 Risiko for fald og skred</v>
      </c>
      <c r="X35" s="12"/>
      <c r="Y35" s="12"/>
      <c r="Z35" s="12"/>
      <c r="AA35" s="12"/>
      <c r="AB35" s="12"/>
      <c r="AC35" s="12"/>
      <c r="AD35" s="13"/>
      <c r="AE35" s="13"/>
      <c r="AF35" s="2" t="s">
        <v>152</v>
      </c>
      <c r="AG35" s="12" t="str" cm="1">
        <f t="array" ref="AG35:AT35">IF(_xlfn.UNIQUE(_xlfn.XLOOKUP(Journal!$C50,$F$4:$F$32,$G$4:$T$32),,TRUE)=0,"",_xlfn.UNIQUE(_xlfn.XLOOKUP(Journal!$C50,$F$4:$F$32,$G$4:$T$32),,TRUE))</f>
        <v/>
      </c>
      <c r="AH35" s="12" t="str">
        <v/>
      </c>
      <c r="AI35" s="12" t="str">
        <v/>
      </c>
      <c r="AJ35" s="12" t="str">
        <v/>
      </c>
      <c r="AK35" s="12" t="str">
        <v/>
      </c>
      <c r="AL35" s="12" t="str">
        <v/>
      </c>
      <c r="AM35" s="12" t="str">
        <v/>
      </c>
      <c r="AN35" s="12" t="str">
        <v/>
      </c>
      <c r="AO35" s="12" t="str">
        <v/>
      </c>
      <c r="AP35" s="12" t="str">
        <v/>
      </c>
      <c r="AQ35" s="12" t="str">
        <v/>
      </c>
      <c r="AR35" s="12" t="str">
        <v/>
      </c>
      <c r="AS35" s="12" t="str">
        <v/>
      </c>
      <c r="AT35" s="12" t="str">
        <v/>
      </c>
      <c r="AU35" s="13"/>
      <c r="AV35" s="13"/>
      <c r="AW35" s="2" t="s">
        <v>152</v>
      </c>
      <c r="AX35" s="12" t="str" cm="1">
        <f t="array" ref="AX35:BD35">IF(_xlfn.XLOOKUP(Journal!D50,Hierarki!V36:V120,Hierarki!W36:AC120,,TRUE)=0,"",_xlfn.XLOOKUP(Journal!D50,Hierarki!V36:V120,Hierarki!W36:AC120,,TRUE))</f>
        <v/>
      </c>
      <c r="AY35" s="2" t="str">
        <v/>
      </c>
      <c r="AZ35" s="2" t="str">
        <v/>
      </c>
      <c r="BA35" s="2" t="str">
        <v/>
      </c>
      <c r="BB35" s="2" t="str">
        <v/>
      </c>
      <c r="BC35" s="2" t="str">
        <v/>
      </c>
      <c r="BD35" s="2" t="str">
        <v/>
      </c>
      <c r="BE35" s="2"/>
      <c r="BF35" s="2"/>
      <c r="BG35" s="2"/>
    </row>
    <row r="36" spans="1:59">
      <c r="A36" s="13"/>
      <c r="B36" s="12" t="s">
        <v>42</v>
      </c>
      <c r="C36" s="12" t="s">
        <v>153</v>
      </c>
      <c r="D36" s="12" t="s">
        <v>154</v>
      </c>
      <c r="E36" s="13"/>
      <c r="F36" s="13"/>
      <c r="G36" s="13"/>
      <c r="H36" s="13"/>
      <c r="I36" s="13"/>
      <c r="J36" s="13"/>
      <c r="K36" s="13"/>
      <c r="L36" s="13"/>
      <c r="M36" s="13"/>
      <c r="N36" s="13"/>
      <c r="O36" s="13"/>
      <c r="P36" s="13"/>
      <c r="Q36" s="13"/>
      <c r="R36" s="13"/>
      <c r="S36" s="13"/>
      <c r="T36" s="13"/>
      <c r="U36" s="13"/>
      <c r="V36" s="12" t="str">
        <v>7.1 Ledninger under terræn</v>
      </c>
      <c r="W36" s="12" t="str" cm="1">
        <f t="array" ref="W36">IF(V36=0,"",TRANSPOSE(_xlfn._xlws.FILTER($D$4:$D$75,$C$4:$C$75=V36)))</f>
        <v>7.1.1 Risiko for skader ved gravning i nærheden af ledninger</v>
      </c>
      <c r="X36" s="12"/>
      <c r="Y36" s="12"/>
      <c r="Z36" s="12"/>
      <c r="AA36" s="12"/>
      <c r="AB36" s="12"/>
      <c r="AC36" s="12"/>
      <c r="AD36" s="13"/>
      <c r="AE36" s="13"/>
      <c r="AF36" s="2" t="s">
        <v>155</v>
      </c>
      <c r="AG36" s="12" t="str" cm="1">
        <f t="array" ref="AG36:AT36">IF(_xlfn.UNIQUE(_xlfn.XLOOKUP(Journal!$C51,$F$4:$F$32,$G$4:$T$32),,TRUE)=0,"",_xlfn.UNIQUE(_xlfn.XLOOKUP(Journal!$C51,$F$4:$F$32,$G$4:$T$32),,TRUE))</f>
        <v/>
      </c>
      <c r="AH36" s="12" t="str">
        <v/>
      </c>
      <c r="AI36" s="12" t="str">
        <v/>
      </c>
      <c r="AJ36" s="12" t="str">
        <v/>
      </c>
      <c r="AK36" s="12" t="str">
        <v/>
      </c>
      <c r="AL36" s="12" t="str">
        <v/>
      </c>
      <c r="AM36" s="12" t="str">
        <v/>
      </c>
      <c r="AN36" s="12" t="str">
        <v/>
      </c>
      <c r="AO36" s="12" t="str">
        <v/>
      </c>
      <c r="AP36" s="12" t="str">
        <v/>
      </c>
      <c r="AQ36" s="12" t="str">
        <v/>
      </c>
      <c r="AR36" s="12" t="str">
        <v/>
      </c>
      <c r="AS36" s="12" t="str">
        <v/>
      </c>
      <c r="AT36" s="12" t="str">
        <v/>
      </c>
      <c r="AU36" s="13"/>
      <c r="AV36" s="13"/>
      <c r="AW36" s="2" t="s">
        <v>155</v>
      </c>
      <c r="AX36" s="12" t="str" cm="1">
        <f t="array" ref="AX36:BD36">IF(_xlfn.XLOOKUP(Journal!D51,Hierarki!V37:V121,Hierarki!W37:AC121,,TRUE)=0,"",_xlfn.XLOOKUP(Journal!D51,Hierarki!V37:V121,Hierarki!W37:AC121,,TRUE))</f>
        <v/>
      </c>
      <c r="AY36" s="2" t="str">
        <v/>
      </c>
      <c r="AZ36" s="2" t="str">
        <v/>
      </c>
      <c r="BA36" s="2" t="str">
        <v/>
      </c>
      <c r="BB36" s="2" t="str">
        <v/>
      </c>
      <c r="BC36" s="2" t="str">
        <v/>
      </c>
      <c r="BD36" s="2" t="str">
        <v/>
      </c>
      <c r="BE36" s="2"/>
      <c r="BF36" s="2"/>
      <c r="BG36" s="2"/>
    </row>
    <row r="37" spans="1:59">
      <c r="A37" s="13"/>
      <c r="B37" s="12" t="s">
        <v>42</v>
      </c>
      <c r="C37" s="12" t="s">
        <v>43</v>
      </c>
      <c r="D37" s="12" t="s">
        <v>156</v>
      </c>
      <c r="E37" s="13"/>
      <c r="F37" s="13"/>
      <c r="G37" s="13"/>
      <c r="H37" s="13"/>
      <c r="I37" s="13"/>
      <c r="J37" s="13"/>
      <c r="K37" s="13"/>
      <c r="L37" s="13"/>
      <c r="M37" s="13"/>
      <c r="N37" s="13"/>
      <c r="O37" s="13"/>
      <c r="P37" s="13"/>
      <c r="Q37" s="13"/>
      <c r="R37" s="13"/>
      <c r="S37" s="13"/>
      <c r="T37" s="13"/>
      <c r="U37" s="13"/>
      <c r="V37" s="12" t="str">
        <v>7.2 Belysning - nedstyrtning</v>
      </c>
      <c r="W37" s="12" t="str" cm="1">
        <f t="array" ref="W37">IF(V37=0,"",TRANSPOSE(_xlfn._xlws.FILTER($D$4:$D$75,$C$4:$C$75=V37)))</f>
        <v>7.2.1 Risiko for fald fra højder</v>
      </c>
      <c r="X37" s="12"/>
      <c r="Y37" s="12"/>
      <c r="Z37" s="12"/>
      <c r="AA37" s="12"/>
      <c r="AB37" s="12"/>
      <c r="AC37" s="12"/>
      <c r="AD37" s="13"/>
      <c r="AE37" s="13"/>
      <c r="AF37" s="2" t="s">
        <v>157</v>
      </c>
      <c r="AG37" s="12" t="str" cm="1">
        <f t="array" ref="AG37:AT37">IF(_xlfn.UNIQUE(_xlfn.XLOOKUP(Journal!$C52,$F$4:$F$32,$G$4:$T$32),,TRUE)=0,"",_xlfn.UNIQUE(_xlfn.XLOOKUP(Journal!$C52,$F$4:$F$32,$G$4:$T$32),,TRUE))</f>
        <v/>
      </c>
      <c r="AH37" s="12" t="str">
        <v/>
      </c>
      <c r="AI37" s="12" t="str">
        <v/>
      </c>
      <c r="AJ37" s="12" t="str">
        <v/>
      </c>
      <c r="AK37" s="12" t="str">
        <v/>
      </c>
      <c r="AL37" s="12" t="str">
        <v/>
      </c>
      <c r="AM37" s="12" t="str">
        <v/>
      </c>
      <c r="AN37" s="12" t="str">
        <v/>
      </c>
      <c r="AO37" s="12" t="str">
        <v/>
      </c>
      <c r="AP37" s="12" t="str">
        <v/>
      </c>
      <c r="AQ37" s="12" t="str">
        <v/>
      </c>
      <c r="AR37" s="12" t="str">
        <v/>
      </c>
      <c r="AS37" s="12" t="str">
        <v/>
      </c>
      <c r="AT37" s="12" t="str">
        <v/>
      </c>
      <c r="AU37" s="13"/>
      <c r="AV37" s="13"/>
      <c r="AW37" s="2" t="s">
        <v>157</v>
      </c>
      <c r="AX37" s="12" t="str" cm="1">
        <f t="array" ref="AX37:BD37">IF(_xlfn.XLOOKUP(Journal!D52,Hierarki!V38:V122,Hierarki!W38:AC122,,TRUE)=0,"",_xlfn.XLOOKUP(Journal!D52,Hierarki!V38:V122,Hierarki!W38:AC122,,TRUE))</f>
        <v/>
      </c>
      <c r="AY37" s="2" t="str">
        <v/>
      </c>
      <c r="AZ37" s="2" t="str">
        <v/>
      </c>
      <c r="BA37" s="2" t="str">
        <v/>
      </c>
      <c r="BB37" s="2" t="str">
        <v/>
      </c>
      <c r="BC37" s="2" t="str">
        <v/>
      </c>
      <c r="BD37" s="2" t="str">
        <v/>
      </c>
      <c r="BE37" s="2"/>
      <c r="BF37" s="2"/>
      <c r="BG37" s="2"/>
    </row>
    <row r="38" spans="1:59">
      <c r="A38" s="13"/>
      <c r="B38" s="12" t="s">
        <v>42</v>
      </c>
      <c r="C38" s="12" t="s">
        <v>158</v>
      </c>
      <c r="D38" s="12" t="s">
        <v>159</v>
      </c>
      <c r="E38" s="13"/>
      <c r="F38" s="13"/>
      <c r="G38" s="13"/>
      <c r="H38" s="13"/>
      <c r="I38" s="13"/>
      <c r="J38" s="13"/>
      <c r="K38" s="13"/>
      <c r="L38" s="13"/>
      <c r="M38" s="13"/>
      <c r="N38" s="13"/>
      <c r="O38" s="13"/>
      <c r="P38" s="13"/>
      <c r="Q38" s="13"/>
      <c r="R38" s="13"/>
      <c r="S38" s="13"/>
      <c r="T38" s="13"/>
      <c r="U38" s="13"/>
      <c r="V38" s="12" t="str">
        <v>7.3 Luftledninger</v>
      </c>
      <c r="W38" s="12" t="str" cm="1">
        <f t="array" ref="W38">IF(V38=0,"",TRANSPOSE(_xlfn._xlws.FILTER($D$4:$D$75,$C$4:$C$75=V38)))</f>
        <v>7.3.1 Risiko for elektriske stød ved kontakt med ledninger</v>
      </c>
      <c r="X38" s="12"/>
      <c r="Y38" s="12"/>
      <c r="Z38" s="12"/>
      <c r="AA38" s="12"/>
      <c r="AB38" s="12"/>
      <c r="AC38" s="12"/>
      <c r="AD38" s="13"/>
      <c r="AE38" s="13"/>
      <c r="AF38" s="2" t="s">
        <v>160</v>
      </c>
      <c r="AG38" s="12" t="str" cm="1">
        <f t="array" ref="AG38:AT38">IF(_xlfn.UNIQUE(_xlfn.XLOOKUP(Journal!$C53,$F$4:$F$32,$G$4:$T$32),,TRUE)=0,"",_xlfn.UNIQUE(_xlfn.XLOOKUP(Journal!$C53,$F$4:$F$32,$G$4:$T$32),,TRUE))</f>
        <v/>
      </c>
      <c r="AH38" s="12" t="str">
        <v/>
      </c>
      <c r="AI38" s="12" t="str">
        <v/>
      </c>
      <c r="AJ38" s="12" t="str">
        <v/>
      </c>
      <c r="AK38" s="12" t="str">
        <v/>
      </c>
      <c r="AL38" s="12" t="str">
        <v/>
      </c>
      <c r="AM38" s="12" t="str">
        <v/>
      </c>
      <c r="AN38" s="12" t="str">
        <v/>
      </c>
      <c r="AO38" s="12" t="str">
        <v/>
      </c>
      <c r="AP38" s="12" t="str">
        <v/>
      </c>
      <c r="AQ38" s="12" t="str">
        <v/>
      </c>
      <c r="AR38" s="12" t="str">
        <v/>
      </c>
      <c r="AS38" s="12" t="str">
        <v/>
      </c>
      <c r="AT38" s="12" t="str">
        <v/>
      </c>
      <c r="AU38" s="13"/>
      <c r="AV38" s="13"/>
      <c r="AW38" s="2" t="s">
        <v>160</v>
      </c>
      <c r="AX38" s="12" t="str" cm="1">
        <f t="array" ref="AX38:BD38">IF(_xlfn.XLOOKUP(Journal!D53,Hierarki!V39:V123,Hierarki!W39:AC123,,TRUE)=0,"",_xlfn.XLOOKUP(Journal!D53,Hierarki!V39:V123,Hierarki!W39:AC123,,TRUE))</f>
        <v/>
      </c>
      <c r="AY38" s="2" t="str">
        <v/>
      </c>
      <c r="AZ38" s="2" t="str">
        <v/>
      </c>
      <c r="BA38" s="2" t="str">
        <v/>
      </c>
      <c r="BB38" s="2" t="str">
        <v/>
      </c>
      <c r="BC38" s="2" t="str">
        <v/>
      </c>
      <c r="BD38" s="2" t="str">
        <v/>
      </c>
      <c r="BE38" s="2"/>
      <c r="BF38" s="2"/>
      <c r="BG38" s="2"/>
    </row>
    <row r="39" spans="1:59">
      <c r="A39" s="13"/>
      <c r="B39" s="12" t="s">
        <v>161</v>
      </c>
      <c r="C39" s="12" t="s">
        <v>162</v>
      </c>
      <c r="D39" s="15" t="s">
        <v>163</v>
      </c>
      <c r="E39" s="13"/>
      <c r="F39" s="13"/>
      <c r="G39" s="13"/>
      <c r="H39" s="13"/>
      <c r="I39" s="13"/>
      <c r="J39" s="13"/>
      <c r="K39" s="13"/>
      <c r="L39" s="13"/>
      <c r="M39" s="13"/>
      <c r="N39" s="13"/>
      <c r="O39" s="13"/>
      <c r="P39" s="13"/>
      <c r="Q39" s="13"/>
      <c r="R39" s="13"/>
      <c r="S39" s="13"/>
      <c r="T39" s="13"/>
      <c r="U39" s="13"/>
      <c r="V39" s="12" t="str">
        <v>8.1 Tømning af affaldskurve</v>
      </c>
      <c r="W39" s="12" t="str" cm="1">
        <f t="array" ref="W39">IF(V39=0,"",TRANSPOSE(_xlfn._xlws.FILTER($D$4:$D$75,$C$4:$C$75=V39)))</f>
        <v>8.1.1 Risiko for muskel- og skeletskader ved manuelle løft</v>
      </c>
      <c r="X39" s="12"/>
      <c r="Y39" s="12"/>
      <c r="Z39" s="12"/>
      <c r="AA39" s="12"/>
      <c r="AB39" s="12"/>
      <c r="AC39" s="12"/>
      <c r="AD39" s="13"/>
      <c r="AE39" s="13"/>
      <c r="AF39" s="2" t="s">
        <v>164</v>
      </c>
      <c r="AG39" s="12" t="str" cm="1">
        <f t="array" ref="AG39:AT39">IF(_xlfn.UNIQUE(_xlfn.XLOOKUP(Journal!$C54,$F$4:$F$32,$G$4:$T$32),,TRUE)=0,"",_xlfn.UNIQUE(_xlfn.XLOOKUP(Journal!$C54,$F$4:$F$32,$G$4:$T$32),,TRUE))</f>
        <v/>
      </c>
      <c r="AH39" s="12" t="str">
        <v/>
      </c>
      <c r="AI39" s="12" t="str">
        <v/>
      </c>
      <c r="AJ39" s="12" t="str">
        <v/>
      </c>
      <c r="AK39" s="12" t="str">
        <v/>
      </c>
      <c r="AL39" s="12" t="str">
        <v/>
      </c>
      <c r="AM39" s="12" t="str">
        <v/>
      </c>
      <c r="AN39" s="12" t="str">
        <v/>
      </c>
      <c r="AO39" s="12" t="str">
        <v/>
      </c>
      <c r="AP39" s="12" t="str">
        <v/>
      </c>
      <c r="AQ39" s="12" t="str">
        <v/>
      </c>
      <c r="AR39" s="12" t="str">
        <v/>
      </c>
      <c r="AS39" s="12" t="str">
        <v/>
      </c>
      <c r="AT39" s="12" t="str">
        <v/>
      </c>
      <c r="AU39" s="13"/>
      <c r="AV39" s="13"/>
      <c r="AW39" s="2" t="s">
        <v>164</v>
      </c>
      <c r="AX39" s="12" t="str" cm="1">
        <f t="array" ref="AX39:BD39">IF(_xlfn.XLOOKUP(Journal!D54,Hierarki!V40:V124,Hierarki!W40:AC124,,TRUE)=0,"",_xlfn.XLOOKUP(Journal!D54,Hierarki!V40:V124,Hierarki!W40:AC124,,TRUE))</f>
        <v/>
      </c>
      <c r="AY39" s="2" t="str">
        <v/>
      </c>
      <c r="AZ39" s="2" t="str">
        <v/>
      </c>
      <c r="BA39" s="2" t="str">
        <v/>
      </c>
      <c r="BB39" s="2" t="str">
        <v/>
      </c>
      <c r="BC39" s="2" t="str">
        <v/>
      </c>
      <c r="BD39" s="2" t="str">
        <v/>
      </c>
      <c r="BE39" s="2"/>
      <c r="BF39" s="2"/>
      <c r="BG39" s="2"/>
    </row>
    <row r="40" spans="1:59">
      <c r="A40" s="13"/>
      <c r="B40" s="12" t="s">
        <v>161</v>
      </c>
      <c r="C40" s="12" t="s">
        <v>165</v>
      </c>
      <c r="D40" s="15" t="s">
        <v>166</v>
      </c>
      <c r="E40" s="13"/>
      <c r="F40" s="13"/>
      <c r="G40" s="13"/>
      <c r="H40" s="13"/>
      <c r="I40" s="13"/>
      <c r="J40" s="13"/>
      <c r="K40" s="13"/>
      <c r="L40" s="13"/>
      <c r="M40" s="13"/>
      <c r="N40" s="13"/>
      <c r="O40" s="13"/>
      <c r="P40" s="13"/>
      <c r="Q40" s="13"/>
      <c r="R40" s="13"/>
      <c r="S40" s="13"/>
      <c r="T40" s="13"/>
      <c r="U40" s="13"/>
      <c r="V40" s="12" t="str">
        <v>8.2 Adgang og arbejde i vandløb</v>
      </c>
      <c r="W40" s="12" t="str" cm="1">
        <f t="array" ref="W40">IF(V40=0,"",TRANSPOSE(_xlfn._xlws.FILTER($D$4:$D$75,$C$4:$C$75=V40)))</f>
        <v>8.2.1 Risiko for fald på glatte overflader</v>
      </c>
      <c r="X40" s="12"/>
      <c r="Y40" s="12"/>
      <c r="Z40" s="12"/>
      <c r="AA40" s="12"/>
      <c r="AB40" s="12"/>
      <c r="AC40" s="12"/>
      <c r="AD40" s="13"/>
      <c r="AE40" s="13"/>
      <c r="AF40" s="2" t="s">
        <v>167</v>
      </c>
      <c r="AG40" s="12" t="str" cm="1">
        <f t="array" ref="AG40:AT40">IF(_xlfn.UNIQUE(_xlfn.XLOOKUP(Journal!$C55,$F$4:$F$32,$G$4:$T$32),,TRUE)=0,"",_xlfn.UNIQUE(_xlfn.XLOOKUP(Journal!$C55,$F$4:$F$32,$G$4:$T$32),,TRUE))</f>
        <v/>
      </c>
      <c r="AH40" s="12" t="str">
        <v/>
      </c>
      <c r="AI40" s="12" t="str">
        <v/>
      </c>
      <c r="AJ40" s="12" t="str">
        <v/>
      </c>
      <c r="AK40" s="12" t="str">
        <v/>
      </c>
      <c r="AL40" s="12" t="str">
        <v/>
      </c>
      <c r="AM40" s="12" t="str">
        <v/>
      </c>
      <c r="AN40" s="12" t="str">
        <v/>
      </c>
      <c r="AO40" s="12" t="str">
        <v/>
      </c>
      <c r="AP40" s="12" t="str">
        <v/>
      </c>
      <c r="AQ40" s="12" t="str">
        <v/>
      </c>
      <c r="AR40" s="12" t="str">
        <v/>
      </c>
      <c r="AS40" s="12" t="str">
        <v/>
      </c>
      <c r="AT40" s="12" t="str">
        <v/>
      </c>
      <c r="AU40" s="13"/>
      <c r="AV40" s="13"/>
      <c r="AW40" s="2" t="s">
        <v>167</v>
      </c>
      <c r="AX40" s="12" t="str" cm="1">
        <f t="array" ref="AX40:BD40">IF(_xlfn.XLOOKUP(Journal!D55,Hierarki!V41:V125,Hierarki!W41:AC125,,TRUE)=0,"",_xlfn.XLOOKUP(Journal!D55,Hierarki!V41:V125,Hierarki!W41:AC125,,TRUE))</f>
        <v/>
      </c>
      <c r="AY40" s="2" t="str">
        <v/>
      </c>
      <c r="AZ40" s="2" t="str">
        <v/>
      </c>
      <c r="BA40" s="2" t="str">
        <v/>
      </c>
      <c r="BB40" s="2" t="str">
        <v/>
      </c>
      <c r="BC40" s="2" t="str">
        <v/>
      </c>
      <c r="BD40" s="2" t="str">
        <v/>
      </c>
      <c r="BE40" s="2"/>
      <c r="BF40" s="2"/>
      <c r="BG40" s="2"/>
    </row>
    <row r="41" spans="1:59">
      <c r="A41" s="13"/>
      <c r="B41" s="12" t="s">
        <v>161</v>
      </c>
      <c r="C41" s="12" t="s">
        <v>168</v>
      </c>
      <c r="D41" s="14" t="s">
        <v>169</v>
      </c>
      <c r="E41" s="13"/>
      <c r="F41" s="13"/>
      <c r="G41" s="13"/>
      <c r="H41" s="13"/>
      <c r="I41" s="13"/>
      <c r="J41" s="13"/>
      <c r="K41" s="13"/>
      <c r="L41" s="13"/>
      <c r="M41" s="13"/>
      <c r="N41" s="13"/>
      <c r="O41" s="13"/>
      <c r="P41" s="13"/>
      <c r="Q41" s="13"/>
      <c r="R41" s="13"/>
      <c r="S41" s="13"/>
      <c r="T41" s="13"/>
      <c r="U41" s="13"/>
      <c r="V41" s="12" t="str">
        <v>8.3 Renhold på skråninger</v>
      </c>
      <c r="W41" s="12" t="str" cm="1">
        <f t="array" ref="W41">IF(V41=0,"",TRANSPOSE(_xlfn._xlws.FILTER($D$4:$D$75,$C$4:$C$75=V41)))</f>
        <v>8.3.1 Risiko for fald og skred</v>
      </c>
      <c r="X41" s="12"/>
      <c r="Y41" s="12"/>
      <c r="Z41" s="12"/>
      <c r="AA41" s="12"/>
      <c r="AB41" s="12"/>
      <c r="AC41" s="12"/>
      <c r="AD41" s="13"/>
      <c r="AE41" s="13"/>
      <c r="AF41" s="2" t="s">
        <v>170</v>
      </c>
      <c r="AG41" s="12" t="str" cm="1">
        <f t="array" ref="AG41:AT41">IF(_xlfn.UNIQUE(_xlfn.XLOOKUP(Journal!$C56,$F$4:$F$32,$G$4:$T$32),,TRUE)=0,"",_xlfn.UNIQUE(_xlfn.XLOOKUP(Journal!$C56,$F$4:$F$32,$G$4:$T$32),,TRUE))</f>
        <v/>
      </c>
      <c r="AH41" s="12" t="str">
        <v/>
      </c>
      <c r="AI41" s="12" t="str">
        <v/>
      </c>
      <c r="AJ41" s="12" t="str">
        <v/>
      </c>
      <c r="AK41" s="12" t="str">
        <v/>
      </c>
      <c r="AL41" s="12" t="str">
        <v/>
      </c>
      <c r="AM41" s="12" t="str">
        <v/>
      </c>
      <c r="AN41" s="12" t="str">
        <v/>
      </c>
      <c r="AO41" s="12" t="str">
        <v/>
      </c>
      <c r="AP41" s="12" t="str">
        <v/>
      </c>
      <c r="AQ41" s="12" t="str">
        <v/>
      </c>
      <c r="AR41" s="12" t="str">
        <v/>
      </c>
      <c r="AS41" s="12" t="str">
        <v/>
      </c>
      <c r="AT41" s="12" t="str">
        <v/>
      </c>
      <c r="AU41" s="13"/>
      <c r="AV41" s="13"/>
      <c r="AW41" s="2" t="s">
        <v>170</v>
      </c>
      <c r="AX41" s="12" t="str" cm="1">
        <f t="array" ref="AX41:BD41">IF(_xlfn.XLOOKUP(Journal!D56,Hierarki!V42:V126,Hierarki!W42:AC126,,TRUE)=0,"",_xlfn.XLOOKUP(Journal!D56,Hierarki!V42:V126,Hierarki!W42:AC126,,TRUE))</f>
        <v/>
      </c>
      <c r="AY41" s="2" t="str">
        <v/>
      </c>
      <c r="AZ41" s="2" t="str">
        <v/>
      </c>
      <c r="BA41" s="2" t="str">
        <v/>
      </c>
      <c r="BB41" s="2" t="str">
        <v/>
      </c>
      <c r="BC41" s="2" t="str">
        <v/>
      </c>
      <c r="BD41" s="2" t="str">
        <v/>
      </c>
      <c r="BE41" s="2"/>
      <c r="BF41" s="2"/>
      <c r="BG41" s="2"/>
    </row>
    <row r="42" spans="1:59">
      <c r="A42" s="13"/>
      <c r="B42" s="12" t="s">
        <v>161</v>
      </c>
      <c r="C42" s="12" t="s">
        <v>171</v>
      </c>
      <c r="D42" s="14" t="s">
        <v>172</v>
      </c>
      <c r="E42" s="13"/>
      <c r="F42" s="13"/>
      <c r="G42" s="13"/>
      <c r="H42" s="13"/>
      <c r="I42" s="13"/>
      <c r="J42" s="13"/>
      <c r="K42" s="13"/>
      <c r="L42" s="13"/>
      <c r="M42" s="13"/>
      <c r="N42" s="13"/>
      <c r="O42" s="13"/>
      <c r="P42" s="13"/>
      <c r="Q42" s="13"/>
      <c r="R42" s="13"/>
      <c r="S42" s="13"/>
      <c r="T42" s="13"/>
      <c r="U42" s="13"/>
      <c r="V42" s="12" t="str">
        <v>8.4 Renhold under broer/gangbroer</v>
      </c>
      <c r="W42" s="12" t="str" cm="1">
        <f t="array" ref="W42">IF(V42=0,"",TRANSPOSE(_xlfn._xlws.FILTER($D$4:$D$75,$C$4:$C$75=V42)))</f>
        <v>8.4.1 Risiko for fald og skader ved arbejde i højder</v>
      </c>
      <c r="X42" s="12"/>
      <c r="Y42" s="12"/>
      <c r="Z42" s="12"/>
      <c r="AA42" s="12"/>
      <c r="AB42" s="12"/>
      <c r="AC42" s="12"/>
      <c r="AD42" s="13"/>
      <c r="AE42" s="13"/>
      <c r="AF42" s="2" t="s">
        <v>173</v>
      </c>
      <c r="AG42" s="12" t="str" cm="1">
        <f t="array" ref="AG42:AT42">IF(_xlfn.UNIQUE(_xlfn.XLOOKUP(Journal!$C57,$F$4:$F$32,$G$4:$T$32),,TRUE)=0,"",_xlfn.UNIQUE(_xlfn.XLOOKUP(Journal!$C57,$F$4:$F$32,$G$4:$T$32),,TRUE))</f>
        <v/>
      </c>
      <c r="AH42" s="12" t="str">
        <v/>
      </c>
      <c r="AI42" s="12" t="str">
        <v/>
      </c>
      <c r="AJ42" s="12" t="str">
        <v/>
      </c>
      <c r="AK42" s="12" t="str">
        <v/>
      </c>
      <c r="AL42" s="12" t="str">
        <v/>
      </c>
      <c r="AM42" s="12" t="str">
        <v/>
      </c>
      <c r="AN42" s="12" t="str">
        <v/>
      </c>
      <c r="AO42" s="12" t="str">
        <v/>
      </c>
      <c r="AP42" s="12" t="str">
        <v/>
      </c>
      <c r="AQ42" s="12" t="str">
        <v/>
      </c>
      <c r="AR42" s="12" t="str">
        <v/>
      </c>
      <c r="AS42" s="12" t="str">
        <v/>
      </c>
      <c r="AT42" s="12" t="str">
        <v/>
      </c>
      <c r="AU42" s="13"/>
      <c r="AV42" s="13"/>
      <c r="AW42" s="2" t="s">
        <v>173</v>
      </c>
      <c r="AX42" s="12" t="str" cm="1">
        <f t="array" ref="AX42:BD42">IF(_xlfn.XLOOKUP(Journal!D57,Hierarki!V43:V127,Hierarki!W43:AC127,,TRUE)=0,"",_xlfn.XLOOKUP(Journal!D57,Hierarki!V43:V127,Hierarki!W43:AC127,,TRUE))</f>
        <v/>
      </c>
      <c r="AY42" s="2" t="str">
        <v/>
      </c>
      <c r="AZ42" s="2" t="str">
        <v/>
      </c>
      <c r="BA42" s="2" t="str">
        <v/>
      </c>
      <c r="BB42" s="2" t="str">
        <v/>
      </c>
      <c r="BC42" s="2" t="str">
        <v/>
      </c>
      <c r="BD42" s="2" t="str">
        <v/>
      </c>
      <c r="BE42" s="2"/>
      <c r="BF42" s="2"/>
      <c r="BG42" s="2"/>
    </row>
    <row r="43" spans="1:59">
      <c r="A43" s="13"/>
      <c r="B43" s="12" t="s">
        <v>39</v>
      </c>
      <c r="C43" s="12" t="s">
        <v>174</v>
      </c>
      <c r="D43" s="14" t="s">
        <v>175</v>
      </c>
      <c r="E43" s="13"/>
      <c r="F43" s="13"/>
      <c r="G43" s="13"/>
      <c r="H43" s="13"/>
      <c r="I43" s="13"/>
      <c r="J43" s="13"/>
      <c r="K43" s="13"/>
      <c r="L43" s="13"/>
      <c r="M43" s="13"/>
      <c r="N43" s="13"/>
      <c r="O43" s="13"/>
      <c r="P43" s="13"/>
      <c r="Q43" s="13"/>
      <c r="R43" s="13"/>
      <c r="S43" s="13"/>
      <c r="T43" s="13"/>
      <c r="U43" s="13"/>
      <c r="V43" s="12" t="str">
        <v>9.1 Afspærring</v>
      </c>
      <c r="W43" s="12" t="str" cm="1">
        <f t="array" ref="W43">IF(V43=0,"",TRANSPOSE(_xlfn._xlws.FILTER($D$4:$D$75,$C$4:$C$75=V43)))</f>
        <v>9.1.1 Risiko for påkørsel fra forbipasserende biler</v>
      </c>
      <c r="X43" s="12"/>
      <c r="Y43" s="12"/>
      <c r="Z43" s="12"/>
      <c r="AA43" s="12"/>
      <c r="AB43" s="12"/>
      <c r="AC43" s="12"/>
      <c r="AD43" s="13"/>
      <c r="AE43" s="13"/>
      <c r="AF43" s="2" t="s">
        <v>176</v>
      </c>
      <c r="AG43" s="12" t="str" cm="1">
        <f t="array" ref="AG43:AT43">IF(_xlfn.UNIQUE(_xlfn.XLOOKUP(Journal!$C58,$F$4:$F$32,$G$4:$T$32),,TRUE)=0,"",_xlfn.UNIQUE(_xlfn.XLOOKUP(Journal!$C58,$F$4:$F$32,$G$4:$T$32),,TRUE))</f>
        <v/>
      </c>
      <c r="AH43" s="12" t="str">
        <v/>
      </c>
      <c r="AI43" s="12" t="str">
        <v/>
      </c>
      <c r="AJ43" s="12" t="str">
        <v/>
      </c>
      <c r="AK43" s="12" t="str">
        <v/>
      </c>
      <c r="AL43" s="12" t="str">
        <v/>
      </c>
      <c r="AM43" s="12" t="str">
        <v/>
      </c>
      <c r="AN43" s="12" t="str">
        <v/>
      </c>
      <c r="AO43" s="12" t="str">
        <v/>
      </c>
      <c r="AP43" s="12" t="str">
        <v/>
      </c>
      <c r="AQ43" s="12" t="str">
        <v/>
      </c>
      <c r="AR43" s="12" t="str">
        <v/>
      </c>
      <c r="AS43" s="12" t="str">
        <v/>
      </c>
      <c r="AT43" s="12" t="str">
        <v/>
      </c>
      <c r="AU43" s="13"/>
      <c r="AV43" s="13"/>
      <c r="AW43" s="2" t="s">
        <v>176</v>
      </c>
      <c r="AX43" s="12" t="str" cm="1">
        <f t="array" ref="AX43:BD43">IF(_xlfn.XLOOKUP(Journal!D58,Hierarki!V44:V128,Hierarki!W44:AC128,,TRUE)=0,"",_xlfn.XLOOKUP(Journal!D58,Hierarki!V44:V128,Hierarki!W44:AC128,,TRUE))</f>
        <v/>
      </c>
      <c r="AY43" s="2" t="str">
        <v/>
      </c>
      <c r="AZ43" s="2" t="str">
        <v/>
      </c>
      <c r="BA43" s="2" t="str">
        <v/>
      </c>
      <c r="BB43" s="2" t="str">
        <v/>
      </c>
      <c r="BC43" s="2" t="str">
        <v/>
      </c>
      <c r="BD43" s="2" t="str">
        <v/>
      </c>
      <c r="BE43" s="2"/>
      <c r="BF43" s="2"/>
      <c r="BG43" s="2"/>
    </row>
    <row r="44" spans="1:59">
      <c r="A44" s="13"/>
      <c r="B44" s="12" t="s">
        <v>39</v>
      </c>
      <c r="C44" s="12" t="s">
        <v>40</v>
      </c>
      <c r="D44" s="14" t="s">
        <v>177</v>
      </c>
      <c r="E44" s="13"/>
      <c r="F44" s="13"/>
      <c r="G44" s="13"/>
      <c r="H44" s="13"/>
      <c r="I44" s="13"/>
      <c r="J44" s="13"/>
      <c r="K44" s="13"/>
      <c r="L44" s="13"/>
      <c r="M44" s="13"/>
      <c r="N44" s="13"/>
      <c r="O44" s="13"/>
      <c r="P44" s="13"/>
      <c r="Q44" s="13"/>
      <c r="R44" s="13"/>
      <c r="S44" s="13"/>
      <c r="T44" s="13"/>
      <c r="U44" s="13"/>
      <c r="V44" s="12" t="str">
        <v>9.2 Beskyttelsesniveauer</v>
      </c>
      <c r="W44" s="12" t="str" cm="1">
        <f t="array" ref="W44">IF(V44=0,"",TRANSPOSE(_xlfn._xlws.FILTER($D$4:$D$75,$C$4:$C$75=V44)))</f>
        <v>9.2.1 Risiko for utilstrækkelig personlig beskyttelsesudstyr (PPE)</v>
      </c>
      <c r="X44" s="12"/>
      <c r="Y44" s="12"/>
      <c r="Z44" s="12"/>
      <c r="AA44" s="12"/>
      <c r="AB44" s="12"/>
      <c r="AC44" s="12"/>
      <c r="AD44" s="13"/>
      <c r="AE44" s="13"/>
      <c r="AF44" s="2" t="s">
        <v>178</v>
      </c>
      <c r="AG44" s="12" t="str" cm="1">
        <f t="array" ref="AG44:AT44">IF(_xlfn.UNIQUE(_xlfn.XLOOKUP(Journal!$C59,$F$4:$F$32,$G$4:$T$32),,TRUE)=0,"",_xlfn.UNIQUE(_xlfn.XLOOKUP(Journal!$C59,$F$4:$F$32,$G$4:$T$32),,TRUE))</f>
        <v/>
      </c>
      <c r="AH44" s="12" t="str">
        <v/>
      </c>
      <c r="AI44" s="12" t="str">
        <v/>
      </c>
      <c r="AJ44" s="12" t="str">
        <v/>
      </c>
      <c r="AK44" s="12" t="str">
        <v/>
      </c>
      <c r="AL44" s="12" t="str">
        <v/>
      </c>
      <c r="AM44" s="12" t="str">
        <v/>
      </c>
      <c r="AN44" s="12" t="str">
        <v/>
      </c>
      <c r="AO44" s="12" t="str">
        <v/>
      </c>
      <c r="AP44" s="12" t="str">
        <v/>
      </c>
      <c r="AQ44" s="12" t="str">
        <v/>
      </c>
      <c r="AR44" s="12" t="str">
        <v/>
      </c>
      <c r="AS44" s="12" t="str">
        <v/>
      </c>
      <c r="AT44" s="12" t="str">
        <v/>
      </c>
      <c r="AU44" s="13"/>
      <c r="AV44" s="13"/>
      <c r="AW44" s="2" t="s">
        <v>178</v>
      </c>
      <c r="AX44" s="12" t="str" cm="1">
        <f t="array" ref="AX44:BD44">IF(_xlfn.XLOOKUP(Journal!D59,Hierarki!V45:V129,Hierarki!W45:AC129,,TRUE)=0,"",_xlfn.XLOOKUP(Journal!D59,Hierarki!V45:V129,Hierarki!W45:AC129,,TRUE))</f>
        <v/>
      </c>
      <c r="AY44" s="2" t="str">
        <v/>
      </c>
      <c r="AZ44" s="2" t="str">
        <v/>
      </c>
      <c r="BA44" s="2" t="str">
        <v/>
      </c>
      <c r="BB44" s="2" t="str">
        <v/>
      </c>
      <c r="BC44" s="2" t="str">
        <v/>
      </c>
      <c r="BD44" s="2" t="str">
        <v/>
      </c>
      <c r="BE44" s="2"/>
      <c r="BF44" s="2"/>
      <c r="BG44" s="2"/>
    </row>
    <row r="45" spans="1:59">
      <c r="A45" s="13"/>
      <c r="B45" s="12" t="s">
        <v>39</v>
      </c>
      <c r="C45" s="12" t="s">
        <v>179</v>
      </c>
      <c r="D45" s="14" t="s">
        <v>180</v>
      </c>
      <c r="E45" s="13"/>
      <c r="F45" s="13"/>
      <c r="G45" s="13"/>
      <c r="H45" s="13"/>
      <c r="I45" s="13"/>
      <c r="J45" s="13"/>
      <c r="K45" s="13"/>
      <c r="L45" s="13"/>
      <c r="M45" s="13"/>
      <c r="N45" s="13"/>
      <c r="O45" s="13"/>
      <c r="P45" s="13"/>
      <c r="Q45" s="13"/>
      <c r="R45" s="13"/>
      <c r="S45" s="13"/>
      <c r="T45" s="13"/>
      <c r="U45" s="13"/>
      <c r="V45" s="12" t="str">
        <v>9.3 Adgangsveje til arbejdsområde</v>
      </c>
      <c r="W45" s="12" t="str" cm="1">
        <f t="array" ref="W45">IF(V45=0,"",TRANSPOSE(_xlfn._xlws.FILTER($D$4:$D$75,$C$4:$C$75=V45)))</f>
        <v>9.3.1 Risiko for fald og skader ved adgang gennem ujævne eller glatte områder</v>
      </c>
      <c r="X45" s="12"/>
      <c r="Y45" s="12"/>
      <c r="Z45" s="12"/>
      <c r="AA45" s="12"/>
      <c r="AB45" s="12"/>
      <c r="AC45" s="12"/>
      <c r="AD45" s="13"/>
      <c r="AE45" s="13"/>
      <c r="AF45" s="2" t="s">
        <v>181</v>
      </c>
      <c r="AG45" s="12" t="str" cm="1">
        <f t="array" ref="AG45:AT45">IF(_xlfn.UNIQUE(_xlfn.XLOOKUP(Journal!$C60,$F$4:$F$32,$G$4:$T$32),,TRUE)=0,"",_xlfn.UNIQUE(_xlfn.XLOOKUP(Journal!$C60,$F$4:$F$32,$G$4:$T$32),,TRUE))</f>
        <v/>
      </c>
      <c r="AH45" s="12" t="str">
        <v/>
      </c>
      <c r="AI45" s="12" t="str">
        <v/>
      </c>
      <c r="AJ45" s="12" t="str">
        <v/>
      </c>
      <c r="AK45" s="12" t="str">
        <v/>
      </c>
      <c r="AL45" s="12" t="str">
        <v/>
      </c>
      <c r="AM45" s="12" t="str">
        <v/>
      </c>
      <c r="AN45" s="12" t="str">
        <v/>
      </c>
      <c r="AO45" s="12" t="str">
        <v/>
      </c>
      <c r="AP45" s="12" t="str">
        <v/>
      </c>
      <c r="AQ45" s="12" t="str">
        <v/>
      </c>
      <c r="AR45" s="12" t="str">
        <v/>
      </c>
      <c r="AS45" s="12" t="str">
        <v/>
      </c>
      <c r="AT45" s="12" t="str">
        <v/>
      </c>
      <c r="AU45" s="13"/>
      <c r="AV45" s="13"/>
      <c r="AW45" s="2" t="s">
        <v>181</v>
      </c>
      <c r="AX45" s="12" t="str" cm="1">
        <f t="array" ref="AX45:BD45">IF(_xlfn.XLOOKUP(Journal!D60,Hierarki!V46:V130,Hierarki!W46:AC130,,TRUE)=0,"",_xlfn.XLOOKUP(Journal!D60,Hierarki!V46:V130,Hierarki!W46:AC130,,TRUE))</f>
        <v/>
      </c>
      <c r="AY45" s="2" t="str">
        <v/>
      </c>
      <c r="AZ45" s="2" t="str">
        <v/>
      </c>
      <c r="BA45" s="2" t="str">
        <v/>
      </c>
      <c r="BB45" s="2" t="str">
        <v/>
      </c>
      <c r="BC45" s="2" t="str">
        <v/>
      </c>
      <c r="BD45" s="2" t="str">
        <v/>
      </c>
      <c r="BE45" s="2"/>
      <c r="BF45" s="2"/>
      <c r="BG45" s="2"/>
    </row>
    <row r="46" spans="1:59">
      <c r="A46" s="13"/>
      <c r="B46" s="12" t="s">
        <v>39</v>
      </c>
      <c r="C46" s="12" t="s">
        <v>182</v>
      </c>
      <c r="D46" s="14" t="s">
        <v>183</v>
      </c>
      <c r="E46" s="13"/>
      <c r="F46" s="13"/>
      <c r="G46" s="13"/>
      <c r="H46" s="13"/>
      <c r="I46" s="13"/>
      <c r="J46" s="13"/>
      <c r="K46" s="13"/>
      <c r="L46" s="13"/>
      <c r="M46" s="13"/>
      <c r="N46" s="13"/>
      <c r="O46" s="13"/>
      <c r="P46" s="13"/>
      <c r="Q46" s="13"/>
      <c r="R46" s="13"/>
      <c r="S46" s="13"/>
      <c r="T46" s="13"/>
      <c r="U46" s="13"/>
      <c r="V46" s="12" t="str">
        <v>9.4 Dybe udgravninger</v>
      </c>
      <c r="W46" s="12" t="str" cm="1">
        <f t="array" ref="W46">IF(V46=0,"",TRANSPOSE(_xlfn._xlws.FILTER($D$4:$D$75,$C$4:$C$75=V46)))</f>
        <v>9.4.1 Risiko for sammenstyrtning af udgravninger</v>
      </c>
      <c r="X46" s="12"/>
      <c r="Y46" s="12"/>
      <c r="Z46" s="12"/>
      <c r="AA46" s="12"/>
      <c r="AB46" s="12"/>
      <c r="AC46" s="12"/>
      <c r="AD46" s="13"/>
      <c r="AE46" s="13"/>
      <c r="AF46" s="2" t="s">
        <v>184</v>
      </c>
      <c r="AG46" s="12" t="str" cm="1">
        <f t="array" ref="AG46:AT46">IF(_xlfn.UNIQUE(_xlfn.XLOOKUP(Journal!$C61,$F$4:$F$32,$G$4:$T$32),,TRUE)=0,"",_xlfn.UNIQUE(_xlfn.XLOOKUP(Journal!$C61,$F$4:$F$32,$G$4:$T$32),,TRUE))</f>
        <v/>
      </c>
      <c r="AH46" s="12" t="str">
        <v/>
      </c>
      <c r="AI46" s="12" t="str">
        <v/>
      </c>
      <c r="AJ46" s="12" t="str">
        <v/>
      </c>
      <c r="AK46" s="12" t="str">
        <v/>
      </c>
      <c r="AL46" s="12" t="str">
        <v/>
      </c>
      <c r="AM46" s="12" t="str">
        <v/>
      </c>
      <c r="AN46" s="12" t="str">
        <v/>
      </c>
      <c r="AO46" s="12" t="str">
        <v/>
      </c>
      <c r="AP46" s="12" t="str">
        <v/>
      </c>
      <c r="AQ46" s="12" t="str">
        <v/>
      </c>
      <c r="AR46" s="12" t="str">
        <v/>
      </c>
      <c r="AS46" s="12" t="str">
        <v/>
      </c>
      <c r="AT46" s="12" t="str">
        <v/>
      </c>
      <c r="AU46" s="13"/>
      <c r="AV46" s="13"/>
      <c r="AW46" s="2" t="s">
        <v>184</v>
      </c>
      <c r="AX46" s="12" t="str" cm="1">
        <f t="array" ref="AX46:BD46">IF(_xlfn.XLOOKUP(Journal!D61,Hierarki!V47:V131,Hierarki!W47:AC131,,TRUE)=0,"",_xlfn.XLOOKUP(Journal!D61,Hierarki!V47:V131,Hierarki!W47:AC131,,TRUE))</f>
        <v/>
      </c>
      <c r="AY46" s="2" t="str">
        <v/>
      </c>
      <c r="AZ46" s="2" t="str">
        <v/>
      </c>
      <c r="BA46" s="2" t="str">
        <v/>
      </c>
      <c r="BB46" s="2" t="str">
        <v/>
      </c>
      <c r="BC46" s="2" t="str">
        <v/>
      </c>
      <c r="BD46" s="2" t="str">
        <v/>
      </c>
      <c r="BE46" s="2"/>
      <c r="BF46" s="2"/>
      <c r="BG46" s="2"/>
    </row>
    <row r="47" spans="1:59">
      <c r="A47" s="13"/>
      <c r="B47" s="12" t="s">
        <v>47</v>
      </c>
      <c r="C47" s="12" t="s">
        <v>185</v>
      </c>
      <c r="D47" s="14" t="s">
        <v>186</v>
      </c>
      <c r="E47" s="13"/>
      <c r="F47" s="13"/>
      <c r="G47" s="13"/>
      <c r="H47" s="13"/>
      <c r="I47" s="13"/>
      <c r="J47" s="13"/>
      <c r="K47" s="13"/>
      <c r="L47" s="13"/>
      <c r="M47" s="13"/>
      <c r="N47" s="13"/>
      <c r="O47" s="13"/>
      <c r="P47" s="13"/>
      <c r="Q47" s="13"/>
      <c r="R47" s="13"/>
      <c r="S47" s="13"/>
      <c r="T47" s="13"/>
      <c r="U47" s="13"/>
      <c r="V47" s="12" t="str">
        <v>10.1 Oversvømmelse af bassin med fare for drukning</v>
      </c>
      <c r="W47" s="12" t="str" cm="1">
        <f t="array" ref="W47">IF(V47=0,"",TRANSPOSE(_xlfn._xlws.FILTER($D$4:$D$75,$C$4:$C$75=V47)))</f>
        <v>10.1.1 Risiko for fald i dybt vand</v>
      </c>
      <c r="X47" s="12"/>
      <c r="Y47" s="12"/>
      <c r="Z47" s="12"/>
      <c r="AA47" s="12"/>
      <c r="AB47" s="12"/>
      <c r="AC47" s="12"/>
      <c r="AD47" s="13"/>
      <c r="AE47" s="13"/>
      <c r="AF47" s="2" t="s">
        <v>187</v>
      </c>
      <c r="AG47" s="12" t="str" cm="1">
        <f t="array" ref="AG47:AT47">IF(_xlfn.UNIQUE(_xlfn.XLOOKUP(Journal!$C62,$F$4:$F$32,$G$4:$T$32),,TRUE)=0,"",_xlfn.UNIQUE(_xlfn.XLOOKUP(Journal!$C62,$F$4:$F$32,$G$4:$T$32),,TRUE))</f>
        <v/>
      </c>
      <c r="AH47" s="12" t="str">
        <v/>
      </c>
      <c r="AI47" s="12" t="str">
        <v/>
      </c>
      <c r="AJ47" s="12" t="str">
        <v/>
      </c>
      <c r="AK47" s="12" t="str">
        <v/>
      </c>
      <c r="AL47" s="12" t="str">
        <v/>
      </c>
      <c r="AM47" s="12" t="str">
        <v/>
      </c>
      <c r="AN47" s="12" t="str">
        <v/>
      </c>
      <c r="AO47" s="12" t="str">
        <v/>
      </c>
      <c r="AP47" s="12" t="str">
        <v/>
      </c>
      <c r="AQ47" s="12" t="str">
        <v/>
      </c>
      <c r="AR47" s="12" t="str">
        <v/>
      </c>
      <c r="AS47" s="12" t="str">
        <v/>
      </c>
      <c r="AT47" s="12" t="str">
        <v/>
      </c>
      <c r="AU47" s="13"/>
      <c r="AV47" s="13"/>
      <c r="AW47" s="2" t="s">
        <v>187</v>
      </c>
      <c r="AX47" s="12" t="str" cm="1">
        <f t="array" ref="AX47:BD47">IF(_xlfn.XLOOKUP(Journal!D62,Hierarki!V48:V132,Hierarki!W48:AC132,,TRUE)=0,"",_xlfn.XLOOKUP(Journal!D62,Hierarki!V48:V132,Hierarki!W48:AC132,,TRUE))</f>
        <v/>
      </c>
      <c r="AY47" s="2" t="str">
        <v/>
      </c>
      <c r="AZ47" s="2" t="str">
        <v/>
      </c>
      <c r="BA47" s="2" t="str">
        <v/>
      </c>
      <c r="BB47" s="2" t="str">
        <v/>
      </c>
      <c r="BC47" s="2" t="str">
        <v/>
      </c>
      <c r="BD47" s="2" t="str">
        <v/>
      </c>
      <c r="BE47" s="2"/>
      <c r="BF47" s="2"/>
      <c r="BG47" s="2"/>
    </row>
    <row r="48" spans="1:59">
      <c r="A48" s="13"/>
      <c r="B48" s="12" t="s">
        <v>47</v>
      </c>
      <c r="C48" s="12" t="s">
        <v>48</v>
      </c>
      <c r="D48" s="14" t="s">
        <v>188</v>
      </c>
      <c r="E48" s="13"/>
      <c r="F48" s="13"/>
      <c r="G48" s="13"/>
      <c r="H48" s="13"/>
      <c r="I48" s="13"/>
      <c r="J48" s="13"/>
      <c r="K48" s="13"/>
      <c r="L48" s="13"/>
      <c r="M48" s="13"/>
      <c r="N48" s="13"/>
      <c r="O48" s="13"/>
      <c r="P48" s="13"/>
      <c r="Q48" s="13"/>
      <c r="R48" s="13"/>
      <c r="S48" s="13"/>
      <c r="T48" s="13"/>
      <c r="U48" s="13"/>
      <c r="V48" s="12" t="str">
        <v>10.2 Oversvømmelse af bassin med fare for spildevand i vandinstallation</v>
      </c>
      <c r="W48" s="12" t="str" cm="1">
        <f t="array" ref="W48">IF(V48=0,"",TRANSPOSE(_xlfn._xlws.FILTER($D$4:$D$75,$C$4:$C$75=V48)))</f>
        <v>10.2.1 Risiko for eksponering for farlige kemikalier og bakterier i spildevand</v>
      </c>
      <c r="X48" s="12"/>
      <c r="Y48" s="12"/>
      <c r="Z48" s="12"/>
      <c r="AA48" s="12"/>
      <c r="AB48" s="12"/>
      <c r="AC48" s="12"/>
      <c r="AD48" s="13"/>
      <c r="AE48" s="13"/>
      <c r="AF48" s="2" t="s">
        <v>189</v>
      </c>
      <c r="AG48" s="12" t="str" cm="1">
        <f t="array" ref="AG48:AT48">IF(_xlfn.UNIQUE(_xlfn.XLOOKUP(Journal!$C63,$F$4:$F$32,$G$4:$T$32),,TRUE)=0,"",_xlfn.UNIQUE(_xlfn.XLOOKUP(Journal!$C63,$F$4:$F$32,$G$4:$T$32),,TRUE))</f>
        <v/>
      </c>
      <c r="AH48" s="12" t="str">
        <v/>
      </c>
      <c r="AI48" s="12" t="str">
        <v/>
      </c>
      <c r="AJ48" s="12" t="str">
        <v/>
      </c>
      <c r="AK48" s="12" t="str">
        <v/>
      </c>
      <c r="AL48" s="12" t="str">
        <v/>
      </c>
      <c r="AM48" s="12" t="str">
        <v/>
      </c>
      <c r="AN48" s="12" t="str">
        <v/>
      </c>
      <c r="AO48" s="12" t="str">
        <v/>
      </c>
      <c r="AP48" s="12" t="str">
        <v/>
      </c>
      <c r="AQ48" s="12" t="str">
        <v/>
      </c>
      <c r="AR48" s="12" t="str">
        <v/>
      </c>
      <c r="AS48" s="12" t="str">
        <v/>
      </c>
      <c r="AT48" s="12" t="str">
        <v/>
      </c>
      <c r="AU48" s="13"/>
      <c r="AV48" s="13"/>
      <c r="AW48" s="2" t="s">
        <v>189</v>
      </c>
      <c r="AX48" s="12" t="str" cm="1">
        <f t="array" ref="AX48:BD48">IF(_xlfn.XLOOKUP(Journal!D63,Hierarki!V49:V133,Hierarki!W49:AC133,,TRUE)=0,"",_xlfn.XLOOKUP(Journal!D63,Hierarki!V49:V133,Hierarki!W49:AC133,,TRUE))</f>
        <v/>
      </c>
      <c r="AY48" s="2" t="str">
        <v/>
      </c>
      <c r="AZ48" s="2" t="str">
        <v/>
      </c>
      <c r="BA48" s="2" t="str">
        <v/>
      </c>
      <c r="BB48" s="2" t="str">
        <v/>
      </c>
      <c r="BC48" s="2" t="str">
        <v/>
      </c>
      <c r="BD48" s="2" t="str">
        <v/>
      </c>
      <c r="BE48" s="2"/>
      <c r="BF48" s="2"/>
      <c r="BG48" s="2"/>
    </row>
    <row r="49" spans="1:59">
      <c r="A49" s="13"/>
      <c r="B49" s="12" t="s">
        <v>47</v>
      </c>
      <c r="C49" s="12" t="s">
        <v>190</v>
      </c>
      <c r="D49" s="14" t="s">
        <v>191</v>
      </c>
      <c r="E49" s="13"/>
      <c r="F49" s="13"/>
      <c r="G49" s="13"/>
      <c r="H49" s="13"/>
      <c r="I49" s="13"/>
      <c r="J49" s="13"/>
      <c r="K49" s="13"/>
      <c r="L49" s="13"/>
      <c r="M49" s="13"/>
      <c r="N49" s="13"/>
      <c r="O49" s="13"/>
      <c r="P49" s="13"/>
      <c r="Q49" s="13"/>
      <c r="R49" s="13"/>
      <c r="S49" s="13"/>
      <c r="T49" s="13"/>
      <c r="U49" s="13"/>
      <c r="V49" s="12" t="str">
        <v>10.3 Springvand</v>
      </c>
      <c r="W49" s="12" t="str" cm="1">
        <f t="array" ref="W49">IF(V49=0,"",TRANSPOSE(_xlfn._xlws.FILTER($D$4:$D$75,$C$4:$C$75=V49)))</f>
        <v>10.3.1 Risiko for elektriske stød ved arbejde nær elektriske installationer</v>
      </c>
      <c r="X49" s="12"/>
      <c r="Y49" s="12"/>
      <c r="Z49" s="12"/>
      <c r="AA49" s="12"/>
      <c r="AB49" s="12"/>
      <c r="AC49" s="12"/>
      <c r="AD49" s="13"/>
      <c r="AE49" s="13"/>
      <c r="AF49" s="2" t="s">
        <v>192</v>
      </c>
      <c r="AG49" s="12" t="str" cm="1">
        <f t="array" ref="AG49:AT49">IF(_xlfn.UNIQUE(_xlfn.XLOOKUP(Journal!$C64,$F$4:$F$32,$G$4:$T$32),,TRUE)=0,"",_xlfn.UNIQUE(_xlfn.XLOOKUP(Journal!$C64,$F$4:$F$32,$G$4:$T$32),,TRUE))</f>
        <v/>
      </c>
      <c r="AH49" s="12" t="str">
        <v/>
      </c>
      <c r="AI49" s="12" t="str">
        <v/>
      </c>
      <c r="AJ49" s="12" t="str">
        <v/>
      </c>
      <c r="AK49" s="12" t="str">
        <v/>
      </c>
      <c r="AL49" s="12" t="str">
        <v/>
      </c>
      <c r="AM49" s="12" t="str">
        <v/>
      </c>
      <c r="AN49" s="12" t="str">
        <v/>
      </c>
      <c r="AO49" s="12" t="str">
        <v/>
      </c>
      <c r="AP49" s="12" t="str">
        <v/>
      </c>
      <c r="AQ49" s="12" t="str">
        <v/>
      </c>
      <c r="AR49" s="12" t="str">
        <v/>
      </c>
      <c r="AS49" s="12" t="str">
        <v/>
      </c>
      <c r="AT49" s="12" t="str">
        <v/>
      </c>
      <c r="AU49" s="13"/>
      <c r="AV49" s="13"/>
      <c r="AW49" s="2" t="s">
        <v>192</v>
      </c>
      <c r="AX49" s="12" t="str" cm="1">
        <f t="array" ref="AX49:BD49">IF(_xlfn.XLOOKUP(Journal!D64,Hierarki!V50:V134,Hierarki!W50:AC134,,TRUE)=0,"",_xlfn.XLOOKUP(Journal!D64,Hierarki!V50:V134,Hierarki!W50:AC134,,TRUE))</f>
        <v/>
      </c>
      <c r="AY49" s="2" t="str">
        <v/>
      </c>
      <c r="AZ49" s="2" t="str">
        <v/>
      </c>
      <c r="BA49" s="2" t="str">
        <v/>
      </c>
      <c r="BB49" s="2" t="str">
        <v/>
      </c>
      <c r="BC49" s="2" t="str">
        <v/>
      </c>
      <c r="BD49" s="2" t="str">
        <v/>
      </c>
      <c r="BE49" s="2"/>
      <c r="BF49" s="2"/>
      <c r="BG49" s="2"/>
    </row>
    <row r="50" spans="1:59">
      <c r="A50" s="13"/>
      <c r="B50" s="12" t="s">
        <v>193</v>
      </c>
      <c r="C50" s="12" t="s">
        <v>194</v>
      </c>
      <c r="D50" s="14" t="s">
        <v>195</v>
      </c>
      <c r="E50" s="13"/>
      <c r="F50" s="13"/>
      <c r="G50" s="13"/>
      <c r="H50" s="13"/>
      <c r="I50" s="13"/>
      <c r="J50" s="13"/>
      <c r="K50" s="13"/>
      <c r="L50" s="13"/>
      <c r="M50" s="13"/>
      <c r="N50" s="13"/>
      <c r="O50" s="13"/>
      <c r="P50" s="13"/>
      <c r="Q50" s="13"/>
      <c r="R50" s="13"/>
      <c r="S50" s="13"/>
      <c r="T50" s="13"/>
      <c r="U50" s="13"/>
      <c r="V50" s="12" t="str">
        <v>11.1 Oversvømmelse af vandløb med fare for drukning</v>
      </c>
      <c r="W50" s="12" t="str" cm="1">
        <f t="array" ref="W50">IF(V50=0,"",TRANSPOSE(_xlfn._xlws.FILTER($D$4:$D$75,$C$4:$C$75=V50)))</f>
        <v>11.1.1 Risiko for pludselig stigende vandniveauer</v>
      </c>
      <c r="X50" s="12"/>
      <c r="Y50" s="12"/>
      <c r="Z50" s="12"/>
      <c r="AA50" s="12"/>
      <c r="AB50" s="12"/>
      <c r="AC50" s="12"/>
      <c r="AD50" s="13"/>
      <c r="AE50" s="13"/>
      <c r="AF50" s="2" t="s">
        <v>196</v>
      </c>
      <c r="AG50" s="12" t="str" cm="1">
        <f t="array" ref="AG50:AT50">IF(_xlfn.UNIQUE(_xlfn.XLOOKUP(Journal!$C65,$F$4:$F$32,$G$4:$T$32),,TRUE)=0,"",_xlfn.UNIQUE(_xlfn.XLOOKUP(Journal!$C65,$F$4:$F$32,$G$4:$T$32),,TRUE))</f>
        <v/>
      </c>
      <c r="AH50" s="12" t="str">
        <v/>
      </c>
      <c r="AI50" s="12" t="str">
        <v/>
      </c>
      <c r="AJ50" s="12" t="str">
        <v/>
      </c>
      <c r="AK50" s="12" t="str">
        <v/>
      </c>
      <c r="AL50" s="12" t="str">
        <v/>
      </c>
      <c r="AM50" s="12" t="str">
        <v/>
      </c>
      <c r="AN50" s="12" t="str">
        <v/>
      </c>
      <c r="AO50" s="12" t="str">
        <v/>
      </c>
      <c r="AP50" s="12" t="str">
        <v/>
      </c>
      <c r="AQ50" s="12" t="str">
        <v/>
      </c>
      <c r="AR50" s="12" t="str">
        <v/>
      </c>
      <c r="AS50" s="12" t="str">
        <v/>
      </c>
      <c r="AT50" s="12" t="str">
        <v/>
      </c>
      <c r="AU50" s="13"/>
      <c r="AV50" s="13"/>
      <c r="AW50" s="2" t="s">
        <v>196</v>
      </c>
      <c r="AX50" s="12" t="str" cm="1">
        <f t="array" ref="AX50:BD50">IF(_xlfn.XLOOKUP(Journal!D65,Hierarki!V51:V135,Hierarki!W51:AC135,,TRUE)=0,"",_xlfn.XLOOKUP(Journal!D65,Hierarki!V51:V135,Hierarki!W51:AC135,,TRUE))</f>
        <v/>
      </c>
      <c r="AY50" s="2" t="str">
        <v/>
      </c>
      <c r="AZ50" s="2" t="str">
        <v/>
      </c>
      <c r="BA50" s="2" t="str">
        <v/>
      </c>
      <c r="BB50" s="2" t="str">
        <v/>
      </c>
      <c r="BC50" s="2" t="str">
        <v/>
      </c>
      <c r="BD50" s="2" t="str">
        <v/>
      </c>
      <c r="BE50" s="2"/>
      <c r="BF50" s="2"/>
      <c r="BG50" s="2"/>
    </row>
    <row r="51" spans="1:59">
      <c r="A51" s="13"/>
      <c r="B51" s="12" t="s">
        <v>193</v>
      </c>
      <c r="C51" s="12" t="s">
        <v>197</v>
      </c>
      <c r="D51" s="14" t="s">
        <v>198</v>
      </c>
      <c r="E51" s="13"/>
      <c r="F51" s="13"/>
      <c r="G51" s="13"/>
      <c r="H51" s="13"/>
      <c r="I51" s="13"/>
      <c r="J51" s="13"/>
      <c r="K51" s="13"/>
      <c r="L51" s="13"/>
      <c r="M51" s="13"/>
      <c r="N51" s="13"/>
      <c r="O51" s="13"/>
      <c r="P51" s="13"/>
      <c r="Q51" s="13"/>
      <c r="R51" s="13"/>
      <c r="S51" s="13"/>
      <c r="T51" s="13"/>
      <c r="U51" s="13"/>
      <c r="V51" s="12" t="str">
        <v>11.2 Oversvømmelse af vandløb med fare for spildevand</v>
      </c>
      <c r="W51" s="12" t="str" cm="1">
        <f t="array" ref="W51">IF(V51=0,"",TRANSPOSE(_xlfn._xlws.FILTER($D$4:$D$75,$C$4:$C$75=V51)))</f>
        <v>1.2.1 Risiko for eksponering for farlige kemikalier og bakterier i spildevand</v>
      </c>
      <c r="X51" s="12"/>
      <c r="Y51" s="12"/>
      <c r="Z51" s="12"/>
      <c r="AA51" s="12"/>
      <c r="AB51" s="12"/>
      <c r="AC51" s="12"/>
      <c r="AD51" s="13"/>
      <c r="AE51" s="13"/>
      <c r="AF51" s="2" t="s">
        <v>199</v>
      </c>
      <c r="AG51" s="12" t="str" cm="1">
        <f t="array" ref="AG51:AT51">IF(_xlfn.UNIQUE(_xlfn.XLOOKUP(Journal!$C66,$F$4:$F$32,$G$4:$T$32),,TRUE)=0,"",_xlfn.UNIQUE(_xlfn.XLOOKUP(Journal!$C66,$F$4:$F$32,$G$4:$T$32),,TRUE))</f>
        <v/>
      </c>
      <c r="AH51" s="12" t="str">
        <v/>
      </c>
      <c r="AI51" s="12" t="str">
        <v/>
      </c>
      <c r="AJ51" s="12" t="str">
        <v/>
      </c>
      <c r="AK51" s="12" t="str">
        <v/>
      </c>
      <c r="AL51" s="12" t="str">
        <v/>
      </c>
      <c r="AM51" s="12" t="str">
        <v/>
      </c>
      <c r="AN51" s="12" t="str">
        <v/>
      </c>
      <c r="AO51" s="12" t="str">
        <v/>
      </c>
      <c r="AP51" s="12" t="str">
        <v/>
      </c>
      <c r="AQ51" s="12" t="str">
        <v/>
      </c>
      <c r="AR51" s="12" t="str">
        <v/>
      </c>
      <c r="AS51" s="12" t="str">
        <v/>
      </c>
      <c r="AT51" s="12" t="str">
        <v/>
      </c>
      <c r="AU51" s="13"/>
      <c r="AV51" s="13"/>
      <c r="AW51" s="2" t="s">
        <v>199</v>
      </c>
      <c r="AX51" s="12" t="str" cm="1">
        <f t="array" ref="AX51:BD51">IF(_xlfn.XLOOKUP(Journal!D66,Hierarki!V52:V136,Hierarki!W52:AC136,,TRUE)=0,"",_xlfn.XLOOKUP(Journal!D66,Hierarki!V52:V136,Hierarki!W52:AC136,,TRUE))</f>
        <v/>
      </c>
      <c r="AY51" s="2" t="str">
        <v/>
      </c>
      <c r="AZ51" s="2" t="str">
        <v/>
      </c>
      <c r="BA51" s="2" t="str">
        <v/>
      </c>
      <c r="BB51" s="2" t="str">
        <v/>
      </c>
      <c r="BC51" s="2" t="str">
        <v/>
      </c>
      <c r="BD51" s="2" t="str">
        <v/>
      </c>
      <c r="BE51" s="2"/>
      <c r="BF51" s="2"/>
      <c r="BG51" s="2"/>
    </row>
    <row r="52" spans="1:59">
      <c r="A52" s="13"/>
      <c r="B52" s="12" t="s">
        <v>193</v>
      </c>
      <c r="C52" s="12" t="s">
        <v>200</v>
      </c>
      <c r="D52" s="14" t="s">
        <v>201</v>
      </c>
      <c r="E52" s="13"/>
      <c r="F52" s="13"/>
      <c r="G52" s="13"/>
      <c r="H52" s="13"/>
      <c r="I52" s="13"/>
      <c r="J52" s="13"/>
      <c r="K52" s="13"/>
      <c r="L52" s="13"/>
      <c r="M52" s="13"/>
      <c r="N52" s="13"/>
      <c r="O52" s="13"/>
      <c r="P52" s="13"/>
      <c r="Q52" s="13"/>
      <c r="R52" s="13"/>
      <c r="S52" s="13"/>
      <c r="T52" s="13"/>
      <c r="U52" s="13"/>
      <c r="V52" s="12" t="str">
        <v>11.3 Renhold af vandløb</v>
      </c>
      <c r="W52" s="12" t="str" cm="1">
        <f t="array" ref="W52">IF(V52=0,"",TRANSPOSE(_xlfn._xlws.FILTER($D$4:$D$75,$C$4:$C$75=V52)))</f>
        <v>11.3.1 Risiko for fald og skader på glatte sten og mudrede overflader</v>
      </c>
      <c r="X52" s="12"/>
      <c r="Y52" s="12"/>
      <c r="Z52" s="12"/>
      <c r="AA52" s="12"/>
      <c r="AB52" s="12"/>
      <c r="AC52" s="12"/>
      <c r="AD52" s="13"/>
      <c r="AE52" s="13"/>
      <c r="AF52" s="2" t="s">
        <v>202</v>
      </c>
      <c r="AG52" s="12" t="str" cm="1">
        <f t="array" ref="AG52:AT52">IF(_xlfn.UNIQUE(_xlfn.XLOOKUP(Journal!$C67,$F$4:$F$32,$G$4:$T$32),,TRUE)=0,"",_xlfn.UNIQUE(_xlfn.XLOOKUP(Journal!$C67,$F$4:$F$32,$G$4:$T$32),,TRUE))</f>
        <v/>
      </c>
      <c r="AH52" s="12" t="str">
        <v/>
      </c>
      <c r="AI52" s="12" t="str">
        <v/>
      </c>
      <c r="AJ52" s="12" t="str">
        <v/>
      </c>
      <c r="AK52" s="12" t="str">
        <v/>
      </c>
      <c r="AL52" s="12" t="str">
        <v/>
      </c>
      <c r="AM52" s="12" t="str">
        <v/>
      </c>
      <c r="AN52" s="12" t="str">
        <v/>
      </c>
      <c r="AO52" s="12" t="str">
        <v/>
      </c>
      <c r="AP52" s="12" t="str">
        <v/>
      </c>
      <c r="AQ52" s="12" t="str">
        <v/>
      </c>
      <c r="AR52" s="12" t="str">
        <v/>
      </c>
      <c r="AS52" s="12" t="str">
        <v/>
      </c>
      <c r="AT52" s="12" t="str">
        <v/>
      </c>
      <c r="AU52" s="13"/>
      <c r="AV52" s="13"/>
      <c r="AW52" s="2" t="s">
        <v>202</v>
      </c>
      <c r="AX52" s="12" t="str" cm="1">
        <f t="array" ref="AX52:BD52">IF(_xlfn.XLOOKUP(Journal!D67,Hierarki!V53:V137,Hierarki!W53:AC137,,TRUE)=0,"",_xlfn.XLOOKUP(Journal!D67,Hierarki!V53:V137,Hierarki!W53:AC137,,TRUE))</f>
        <v/>
      </c>
      <c r="AY52" s="2" t="str">
        <v/>
      </c>
      <c r="AZ52" s="2" t="str">
        <v/>
      </c>
      <c r="BA52" s="2" t="str">
        <v/>
      </c>
      <c r="BB52" s="2" t="str">
        <v/>
      </c>
      <c r="BC52" s="2" t="str">
        <v/>
      </c>
      <c r="BD52" s="2" t="str">
        <v/>
      </c>
      <c r="BE52" s="2"/>
      <c r="BF52" s="2"/>
      <c r="BG52" s="2"/>
    </row>
    <row r="53" spans="1:59">
      <c r="A53" s="13"/>
      <c r="B53" s="12" t="s">
        <v>203</v>
      </c>
      <c r="C53" s="12" t="s">
        <v>204</v>
      </c>
      <c r="D53" s="14" t="s">
        <v>205</v>
      </c>
      <c r="E53" s="13"/>
      <c r="F53" s="13"/>
      <c r="G53" s="13"/>
      <c r="H53" s="13"/>
      <c r="I53" s="13"/>
      <c r="J53" s="13"/>
      <c r="K53" s="13"/>
      <c r="L53" s="13"/>
      <c r="M53" s="13"/>
      <c r="N53" s="13"/>
      <c r="O53" s="13"/>
      <c r="P53" s="13"/>
      <c r="Q53" s="13"/>
      <c r="R53" s="13"/>
      <c r="S53" s="13"/>
      <c r="T53" s="13"/>
      <c r="U53" s="13"/>
      <c r="V53" s="12" t="str">
        <v>12.1 Vedligeholdelse af toiltetter</v>
      </c>
      <c r="W53" s="12" t="str" cm="1">
        <f t="array" ref="W53">IF(V53=0,"",TRANSPOSE(_xlfn._xlws.FILTER($D$4:$D$75,$C$4:$C$75=V53)))</f>
        <v>12.1.1 Risiko for skader ved brug af værktøj og udstyr</v>
      </c>
      <c r="X53" s="12"/>
      <c r="Y53" s="12"/>
      <c r="Z53" s="12"/>
      <c r="AA53" s="12"/>
      <c r="AB53" s="12"/>
      <c r="AC53" s="12"/>
      <c r="AD53" s="13"/>
      <c r="AE53" s="13"/>
      <c r="AF53" s="2" t="s">
        <v>206</v>
      </c>
      <c r="AG53" s="12" t="str" cm="1">
        <f t="array" ref="AG53:AT53">IF(_xlfn.UNIQUE(_xlfn.XLOOKUP(Journal!$C68,$F$4:$F$32,$G$4:$T$32),,TRUE)=0,"",_xlfn.UNIQUE(_xlfn.XLOOKUP(Journal!$C68,$F$4:$F$32,$G$4:$T$32),,TRUE))</f>
        <v/>
      </c>
      <c r="AH53" s="12" t="str">
        <v/>
      </c>
      <c r="AI53" s="12" t="str">
        <v/>
      </c>
      <c r="AJ53" s="12" t="str">
        <v/>
      </c>
      <c r="AK53" s="12" t="str">
        <v/>
      </c>
      <c r="AL53" s="12" t="str">
        <v/>
      </c>
      <c r="AM53" s="12" t="str">
        <v/>
      </c>
      <c r="AN53" s="12" t="str">
        <v/>
      </c>
      <c r="AO53" s="12" t="str">
        <v/>
      </c>
      <c r="AP53" s="12" t="str">
        <v/>
      </c>
      <c r="AQ53" s="12" t="str">
        <v/>
      </c>
      <c r="AR53" s="12" t="str">
        <v/>
      </c>
      <c r="AS53" s="12" t="str">
        <v/>
      </c>
      <c r="AT53" s="12" t="str">
        <v/>
      </c>
      <c r="AU53" s="13"/>
      <c r="AV53" s="13"/>
      <c r="AW53" s="2" t="s">
        <v>206</v>
      </c>
      <c r="AX53" s="12" t="str" cm="1">
        <f t="array" ref="AX53:BD53">IF(_xlfn.XLOOKUP(Journal!D68,Hierarki!V54:V138,Hierarki!W54:AC138,,TRUE)=0,"",_xlfn.XLOOKUP(Journal!D68,Hierarki!V54:V138,Hierarki!W54:AC138,,TRUE))</f>
        <v/>
      </c>
      <c r="AY53" s="2" t="str">
        <v/>
      </c>
      <c r="AZ53" s="2" t="str">
        <v/>
      </c>
      <c r="BA53" s="2" t="str">
        <v/>
      </c>
      <c r="BB53" s="2" t="str">
        <v/>
      </c>
      <c r="BC53" s="2" t="str">
        <v/>
      </c>
      <c r="BD53" s="2" t="str">
        <v/>
      </c>
      <c r="BE53" s="2"/>
      <c r="BF53" s="2"/>
      <c r="BG53" s="2"/>
    </row>
    <row r="54" spans="1:59">
      <c r="A54" s="13"/>
      <c r="B54" s="12" t="s">
        <v>203</v>
      </c>
      <c r="C54" s="12" t="s">
        <v>207</v>
      </c>
      <c r="D54" s="14" t="s">
        <v>208</v>
      </c>
      <c r="E54" s="13"/>
      <c r="F54" s="13"/>
      <c r="G54" s="13"/>
      <c r="H54" s="13"/>
      <c r="I54" s="13"/>
      <c r="J54" s="13"/>
      <c r="K54" s="13"/>
      <c r="L54" s="13"/>
      <c r="M54" s="13"/>
      <c r="N54" s="13"/>
      <c r="O54" s="13"/>
      <c r="P54" s="13"/>
      <c r="Q54" s="13"/>
      <c r="R54" s="13"/>
      <c r="S54" s="13"/>
      <c r="T54" s="13"/>
      <c r="U54" s="13"/>
      <c r="V54" s="12" t="str">
        <v>12.2 Udskiftning af toiletter</v>
      </c>
      <c r="W54" s="12" t="str" cm="1">
        <f t="array" ref="W54">IF(V54=0,"",TRANSPOSE(_xlfn._xlws.FILTER($D$4:$D$75,$C$4:$C$75=V54)))</f>
        <v>12.2.1 Risiko for tunge løft og muskel- og skeletskader</v>
      </c>
      <c r="X54" s="12"/>
      <c r="Y54" s="12"/>
      <c r="Z54" s="12"/>
      <c r="AA54" s="12"/>
      <c r="AB54" s="12"/>
      <c r="AC54" s="12"/>
      <c r="AD54" s="13"/>
      <c r="AE54" s="13"/>
      <c r="AF54" s="2" t="s">
        <v>209</v>
      </c>
      <c r="AG54" s="12" t="str" cm="1">
        <f t="array" ref="AG54:AT54">IF(_xlfn.UNIQUE(_xlfn.XLOOKUP(Journal!$C69,$F$4:$F$32,$G$4:$T$32),,TRUE)=0,"",_xlfn.UNIQUE(_xlfn.XLOOKUP(Journal!$C69,$F$4:$F$32,$G$4:$T$32),,TRUE))</f>
        <v/>
      </c>
      <c r="AH54" s="12" t="str">
        <v/>
      </c>
      <c r="AI54" s="12" t="str">
        <v/>
      </c>
      <c r="AJ54" s="12" t="str">
        <v/>
      </c>
      <c r="AK54" s="12" t="str">
        <v/>
      </c>
      <c r="AL54" s="12" t="str">
        <v/>
      </c>
      <c r="AM54" s="12" t="str">
        <v/>
      </c>
      <c r="AN54" s="12" t="str">
        <v/>
      </c>
      <c r="AO54" s="12" t="str">
        <v/>
      </c>
      <c r="AP54" s="12" t="str">
        <v/>
      </c>
      <c r="AQ54" s="12" t="str">
        <v/>
      </c>
      <c r="AR54" s="12" t="str">
        <v/>
      </c>
      <c r="AS54" s="12" t="str">
        <v/>
      </c>
      <c r="AT54" s="12" t="str">
        <v/>
      </c>
      <c r="AU54" s="13"/>
      <c r="AV54" s="13"/>
      <c r="AW54" s="2" t="s">
        <v>209</v>
      </c>
      <c r="AX54" s="12" t="str" cm="1">
        <f t="array" ref="AX54:BD54">IF(_xlfn.XLOOKUP(Journal!D69,Hierarki!V55:V139,Hierarki!W55:AC139,,TRUE)=0,"",_xlfn.XLOOKUP(Journal!D69,Hierarki!V55:V139,Hierarki!W55:AC139,,TRUE))</f>
        <v/>
      </c>
      <c r="AY54" s="2" t="str">
        <v/>
      </c>
      <c r="AZ54" s="2" t="str">
        <v/>
      </c>
      <c r="BA54" s="2" t="str">
        <v/>
      </c>
      <c r="BB54" s="2" t="str">
        <v/>
      </c>
      <c r="BC54" s="2" t="str">
        <v/>
      </c>
      <c r="BD54" s="2" t="str">
        <v/>
      </c>
      <c r="BE54" s="2"/>
      <c r="BF54" s="2"/>
      <c r="BG54" s="2"/>
    </row>
    <row r="55" spans="1:59">
      <c r="A55" s="13"/>
      <c r="B55" s="12" t="s">
        <v>44</v>
      </c>
      <c r="C55" s="12" t="s">
        <v>210</v>
      </c>
      <c r="D55" s="12"/>
      <c r="E55" s="13"/>
      <c r="F55" s="13"/>
      <c r="G55" s="13"/>
      <c r="H55" s="13"/>
      <c r="I55" s="13"/>
      <c r="J55" s="13"/>
      <c r="K55" s="13"/>
      <c r="L55" s="13"/>
      <c r="M55" s="13"/>
      <c r="N55" s="13"/>
      <c r="O55" s="13"/>
      <c r="P55" s="13"/>
      <c r="Q55" s="13"/>
      <c r="R55" s="13"/>
      <c r="S55" s="13"/>
      <c r="T55" s="13"/>
      <c r="U55" s="13"/>
      <c r="V55" s="12" t="str">
        <v>1.6 Andet</v>
      </c>
      <c r="W55" s="12" cm="1">
        <f t="array" ref="W55">IF(V55=0,"",TRANSPOSE(_xlfn._xlws.FILTER($D$4:$D$75,$C$4:$C$75=V55)))</f>
        <v>0</v>
      </c>
      <c r="X55" s="12"/>
      <c r="Y55" s="12"/>
      <c r="Z55" s="12"/>
      <c r="AA55" s="12"/>
      <c r="AB55" s="12"/>
      <c r="AC55" s="12"/>
      <c r="AD55" s="13"/>
      <c r="AE55" s="13"/>
      <c r="AF55" s="2" t="s">
        <v>211</v>
      </c>
      <c r="AG55" s="12" t="str" cm="1">
        <f t="array" ref="AG55:AT55">IF(_xlfn.UNIQUE(_xlfn.XLOOKUP(Journal!$C70,$F$4:$F$32,$G$4:$T$32),,TRUE)=0,"",_xlfn.UNIQUE(_xlfn.XLOOKUP(Journal!$C70,$F$4:$F$32,$G$4:$T$32),,TRUE))</f>
        <v/>
      </c>
      <c r="AH55" s="12" t="str">
        <v/>
      </c>
      <c r="AI55" s="12" t="str">
        <v/>
      </c>
      <c r="AJ55" s="12" t="str">
        <v/>
      </c>
      <c r="AK55" s="12" t="str">
        <v/>
      </c>
      <c r="AL55" s="12" t="str">
        <v/>
      </c>
      <c r="AM55" s="12" t="str">
        <v/>
      </c>
      <c r="AN55" s="12" t="str">
        <v/>
      </c>
      <c r="AO55" s="12" t="str">
        <v/>
      </c>
      <c r="AP55" s="12" t="str">
        <v/>
      </c>
      <c r="AQ55" s="12" t="str">
        <v/>
      </c>
      <c r="AR55" s="12" t="str">
        <v/>
      </c>
      <c r="AS55" s="12" t="str">
        <v/>
      </c>
      <c r="AT55" s="12" t="str">
        <v/>
      </c>
      <c r="AU55" s="13"/>
      <c r="AV55" s="13"/>
      <c r="AW55" s="2" t="s">
        <v>211</v>
      </c>
      <c r="AX55" s="12" t="str" cm="1">
        <f t="array" ref="AX55:BD55">IF(_xlfn.XLOOKUP(Journal!D70,Hierarki!V56:V140,Hierarki!W56:AC140,,TRUE)=0,"",_xlfn.XLOOKUP(Journal!D70,Hierarki!V56:V140,Hierarki!W56:AC140,,TRUE))</f>
        <v/>
      </c>
      <c r="AY55" s="2" t="str">
        <v/>
      </c>
      <c r="AZ55" s="2" t="str">
        <v/>
      </c>
      <c r="BA55" s="2" t="str">
        <v/>
      </c>
      <c r="BB55" s="2" t="str">
        <v/>
      </c>
      <c r="BC55" s="2" t="str">
        <v/>
      </c>
      <c r="BD55" s="2" t="str">
        <v/>
      </c>
      <c r="BE55" s="2"/>
      <c r="BF55" s="2"/>
      <c r="BG55" s="2"/>
    </row>
    <row r="56" spans="1:59">
      <c r="A56" s="13"/>
      <c r="B56" s="12" t="s">
        <v>73</v>
      </c>
      <c r="C56" s="12" t="s">
        <v>212</v>
      </c>
      <c r="D56" s="12"/>
      <c r="E56" s="13"/>
      <c r="F56" s="13"/>
      <c r="G56" s="13"/>
      <c r="H56" s="13"/>
      <c r="I56" s="13"/>
      <c r="J56" s="13"/>
      <c r="K56" s="13"/>
      <c r="L56" s="13"/>
      <c r="M56" s="13"/>
      <c r="N56" s="13"/>
      <c r="O56" s="13"/>
      <c r="P56" s="13"/>
      <c r="Q56" s="13"/>
      <c r="R56" s="13"/>
      <c r="S56" s="13"/>
      <c r="T56" s="13"/>
      <c r="U56" s="13"/>
      <c r="V56" s="12" t="str">
        <v xml:space="preserve">2.5 Andet </v>
      </c>
      <c r="W56" s="12" cm="1">
        <f t="array" ref="W56">IF(V56=0,"",TRANSPOSE(_xlfn._xlws.FILTER($D$4:$D$75,$C$4:$C$75=V56)))</f>
        <v>0</v>
      </c>
      <c r="X56" s="12"/>
      <c r="Y56" s="12"/>
      <c r="Z56" s="12"/>
      <c r="AA56" s="12"/>
      <c r="AB56" s="12"/>
      <c r="AC56" s="12"/>
      <c r="AD56" s="13"/>
      <c r="AE56" s="13"/>
      <c r="AF56" s="2" t="s">
        <v>213</v>
      </c>
      <c r="AG56" s="12" t="str" cm="1">
        <f t="array" ref="AG56:AT56">IF(_xlfn.UNIQUE(_xlfn.XLOOKUP(Journal!$C71,$F$4:$F$32,$G$4:$T$32),,TRUE)=0,"",_xlfn.UNIQUE(_xlfn.XLOOKUP(Journal!$C71,$F$4:$F$32,$G$4:$T$32),,TRUE))</f>
        <v/>
      </c>
      <c r="AH56" s="12" t="str">
        <v/>
      </c>
      <c r="AI56" s="12" t="str">
        <v/>
      </c>
      <c r="AJ56" s="12" t="str">
        <v/>
      </c>
      <c r="AK56" s="12" t="str">
        <v/>
      </c>
      <c r="AL56" s="12" t="str">
        <v/>
      </c>
      <c r="AM56" s="12" t="str">
        <v/>
      </c>
      <c r="AN56" s="12" t="str">
        <v/>
      </c>
      <c r="AO56" s="12" t="str">
        <v/>
      </c>
      <c r="AP56" s="12" t="str">
        <v/>
      </c>
      <c r="AQ56" s="12" t="str">
        <v/>
      </c>
      <c r="AR56" s="12" t="str">
        <v/>
      </c>
      <c r="AS56" s="12" t="str">
        <v/>
      </c>
      <c r="AT56" s="12" t="str">
        <v/>
      </c>
      <c r="AU56" s="13"/>
      <c r="AV56" s="13"/>
      <c r="AW56" s="2" t="s">
        <v>213</v>
      </c>
      <c r="AX56" s="12" t="str" cm="1">
        <f t="array" ref="AX56:BD56">IF(_xlfn.XLOOKUP(Journal!D71,Hierarki!V57:V141,Hierarki!W57:AC141,,TRUE)=0,"",_xlfn.XLOOKUP(Journal!D71,Hierarki!V57:V141,Hierarki!W57:AC141,,TRUE))</f>
        <v/>
      </c>
      <c r="AY56" s="2" t="str">
        <v/>
      </c>
      <c r="AZ56" s="2" t="str">
        <v/>
      </c>
      <c r="BA56" s="2" t="str">
        <v/>
      </c>
      <c r="BB56" s="2" t="str">
        <v/>
      </c>
      <c r="BC56" s="2" t="str">
        <v/>
      </c>
      <c r="BD56" s="2" t="str">
        <v/>
      </c>
      <c r="BE56" s="2"/>
      <c r="BF56" s="2"/>
      <c r="BG56" s="2"/>
    </row>
    <row r="57" spans="1:59">
      <c r="A57" s="13"/>
      <c r="B57" s="12" t="s">
        <v>85</v>
      </c>
      <c r="C57" s="12" t="s">
        <v>214</v>
      </c>
      <c r="D57" s="12"/>
      <c r="E57" s="13"/>
      <c r="F57" s="13"/>
      <c r="G57" s="13"/>
      <c r="H57" s="13"/>
      <c r="I57" s="13"/>
      <c r="J57" s="13"/>
      <c r="K57" s="13"/>
      <c r="L57" s="13"/>
      <c r="M57" s="13"/>
      <c r="N57" s="13"/>
      <c r="O57" s="13"/>
      <c r="P57" s="13"/>
      <c r="Q57" s="13"/>
      <c r="R57" s="13"/>
      <c r="S57" s="13"/>
      <c r="T57" s="13"/>
      <c r="U57" s="13"/>
      <c r="V57" s="12" t="str">
        <v>3.6 Andet</v>
      </c>
      <c r="W57" s="12" cm="1">
        <f t="array" ref="W57">IF(V57=0,"",TRANSPOSE(_xlfn._xlws.FILTER($D$4:$D$75,$C$4:$C$75=V57)))</f>
        <v>0</v>
      </c>
      <c r="X57" s="12"/>
      <c r="Y57" s="12"/>
      <c r="Z57" s="12"/>
      <c r="AA57" s="12"/>
      <c r="AB57" s="12"/>
      <c r="AC57" s="12"/>
      <c r="AD57" s="13"/>
      <c r="AE57" s="13"/>
      <c r="AF57" s="2" t="s">
        <v>215</v>
      </c>
      <c r="AG57" s="12" t="str" cm="1">
        <f t="array" ref="AG57:AT57">IF(_xlfn.UNIQUE(_xlfn.XLOOKUP(Journal!$C72,$F$4:$F$32,$G$4:$T$32),,TRUE)=0,"",_xlfn.UNIQUE(_xlfn.XLOOKUP(Journal!$C72,$F$4:$F$32,$G$4:$T$32),,TRUE))</f>
        <v/>
      </c>
      <c r="AH57" s="12" t="str">
        <v/>
      </c>
      <c r="AI57" s="12" t="str">
        <v/>
      </c>
      <c r="AJ57" s="12" t="str">
        <v/>
      </c>
      <c r="AK57" s="12" t="str">
        <v/>
      </c>
      <c r="AL57" s="12" t="str">
        <v/>
      </c>
      <c r="AM57" s="12" t="str">
        <v/>
      </c>
      <c r="AN57" s="12" t="str">
        <v/>
      </c>
      <c r="AO57" s="12" t="str">
        <v/>
      </c>
      <c r="AP57" s="12" t="str">
        <v/>
      </c>
      <c r="AQ57" s="12" t="str">
        <v/>
      </c>
      <c r="AR57" s="12" t="str">
        <v/>
      </c>
      <c r="AS57" s="12" t="str">
        <v/>
      </c>
      <c r="AT57" s="12" t="str">
        <v/>
      </c>
      <c r="AU57" s="13"/>
      <c r="AV57" s="13"/>
      <c r="AW57" s="2" t="s">
        <v>215</v>
      </c>
      <c r="AX57" s="12" t="str" cm="1">
        <f t="array" ref="AX57:BD57">IF(_xlfn.XLOOKUP(Journal!D72,Hierarki!V58:V142,Hierarki!W58:AC142,,TRUE)=0,"",_xlfn.XLOOKUP(Journal!D72,Hierarki!V58:V142,Hierarki!W58:AC142,,TRUE))</f>
        <v/>
      </c>
      <c r="AY57" s="2" t="str">
        <v/>
      </c>
      <c r="AZ57" s="2" t="str">
        <v/>
      </c>
      <c r="BA57" s="2" t="str">
        <v/>
      </c>
      <c r="BB57" s="2" t="str">
        <v/>
      </c>
      <c r="BC57" s="2" t="str">
        <v/>
      </c>
      <c r="BD57" s="2" t="str">
        <v/>
      </c>
      <c r="BE57" s="2"/>
      <c r="BF57" s="2"/>
      <c r="BG57" s="2"/>
    </row>
    <row r="58" spans="1:59">
      <c r="A58" s="13"/>
      <c r="B58" s="12" t="s">
        <v>97</v>
      </c>
      <c r="C58" s="12" t="s">
        <v>216</v>
      </c>
      <c r="D58" s="12"/>
      <c r="E58" s="13"/>
      <c r="F58" s="13"/>
      <c r="G58" s="13"/>
      <c r="H58" s="13"/>
      <c r="I58" s="13"/>
      <c r="J58" s="13"/>
      <c r="K58" s="13"/>
      <c r="L58" s="13"/>
      <c r="M58" s="13"/>
      <c r="N58" s="13"/>
      <c r="O58" s="13"/>
      <c r="P58" s="13"/>
      <c r="Q58" s="13"/>
      <c r="R58" s="13"/>
      <c r="S58" s="13"/>
      <c r="T58" s="13"/>
      <c r="U58" s="13"/>
      <c r="V58" s="12" t="str">
        <v>4.5 Andet</v>
      </c>
      <c r="W58" s="12" cm="1">
        <f t="array" ref="W58">IF(V58=0,"",TRANSPOSE(_xlfn._xlws.FILTER($D$4:$D$75,$C$4:$C$75=V58)))</f>
        <v>0</v>
      </c>
      <c r="X58" s="12"/>
      <c r="Y58" s="12"/>
      <c r="Z58" s="12"/>
      <c r="AA58" s="12"/>
      <c r="AB58" s="12"/>
      <c r="AC58" s="12"/>
      <c r="AD58" s="13"/>
      <c r="AE58" s="13"/>
      <c r="AF58" s="2" t="s">
        <v>217</v>
      </c>
      <c r="AG58" s="12" t="str" cm="1">
        <f t="array" ref="AG58:AT58">IF(_xlfn.UNIQUE(_xlfn.XLOOKUP(Journal!$C73,$F$4:$F$32,$G$4:$T$32),,TRUE)=0,"",_xlfn.UNIQUE(_xlfn.XLOOKUP(Journal!$C73,$F$4:$F$32,$G$4:$T$32),,TRUE))</f>
        <v/>
      </c>
      <c r="AH58" s="12" t="str">
        <v/>
      </c>
      <c r="AI58" s="12" t="str">
        <v/>
      </c>
      <c r="AJ58" s="12" t="str">
        <v/>
      </c>
      <c r="AK58" s="12" t="str">
        <v/>
      </c>
      <c r="AL58" s="12" t="str">
        <v/>
      </c>
      <c r="AM58" s="12" t="str">
        <v/>
      </c>
      <c r="AN58" s="12" t="str">
        <v/>
      </c>
      <c r="AO58" s="12" t="str">
        <v/>
      </c>
      <c r="AP58" s="12" t="str">
        <v/>
      </c>
      <c r="AQ58" s="12" t="str">
        <v/>
      </c>
      <c r="AR58" s="12" t="str">
        <v/>
      </c>
      <c r="AS58" s="12" t="str">
        <v/>
      </c>
      <c r="AT58" s="12" t="str">
        <v/>
      </c>
      <c r="AU58" s="13"/>
      <c r="AV58" s="13"/>
      <c r="AW58" s="2" t="s">
        <v>217</v>
      </c>
      <c r="AX58" s="12" t="str" cm="1">
        <f t="array" ref="AX58:BD58">IF(_xlfn.XLOOKUP(Journal!D73,Hierarki!V59:V143,Hierarki!W59:AC143,,TRUE)=0,"",_xlfn.XLOOKUP(Journal!D73,Hierarki!V59:V143,Hierarki!W59:AC143,,TRUE))</f>
        <v/>
      </c>
      <c r="AY58" s="2" t="str">
        <v/>
      </c>
      <c r="AZ58" s="2" t="str">
        <v/>
      </c>
      <c r="BA58" s="2" t="str">
        <v/>
      </c>
      <c r="BB58" s="2" t="str">
        <v/>
      </c>
      <c r="BC58" s="2" t="str">
        <v/>
      </c>
      <c r="BD58" s="2" t="str">
        <v/>
      </c>
      <c r="BE58" s="2"/>
      <c r="BF58" s="2"/>
      <c r="BG58" s="2"/>
    </row>
    <row r="59" spans="1:59">
      <c r="A59" s="13"/>
      <c r="B59" s="12" t="s">
        <v>34</v>
      </c>
      <c r="C59" s="12" t="s">
        <v>218</v>
      </c>
      <c r="D59" s="12"/>
      <c r="E59" s="13"/>
      <c r="F59" s="13"/>
      <c r="G59" s="13"/>
      <c r="H59" s="13"/>
      <c r="I59" s="13"/>
      <c r="J59" s="13"/>
      <c r="K59" s="13"/>
      <c r="L59" s="13"/>
      <c r="M59" s="13"/>
      <c r="N59" s="13"/>
      <c r="O59" s="13"/>
      <c r="P59" s="13"/>
      <c r="Q59" s="13"/>
      <c r="R59" s="13"/>
      <c r="S59" s="13"/>
      <c r="T59" s="13"/>
      <c r="U59" s="13"/>
      <c r="V59" s="12" t="str">
        <v>5.7 Andet</v>
      </c>
      <c r="W59" s="12" cm="1">
        <f t="array" ref="W59">IF(V59=0,"",TRANSPOSE(_xlfn._xlws.FILTER($D$4:$D$75,$C$4:$C$75=V59)))</f>
        <v>0</v>
      </c>
      <c r="X59" s="12"/>
      <c r="Y59" s="12"/>
      <c r="Z59" s="12"/>
      <c r="AA59" s="12"/>
      <c r="AB59" s="12"/>
      <c r="AC59" s="12"/>
      <c r="AD59" s="13"/>
      <c r="AE59" s="13"/>
      <c r="AF59" s="2" t="s">
        <v>219</v>
      </c>
      <c r="AG59" s="12" t="str" cm="1">
        <f t="array" ref="AG59:AT59">IF(_xlfn.UNIQUE(_xlfn.XLOOKUP(Journal!$C74,$F$4:$F$32,$G$4:$T$32),,TRUE)=0,"",_xlfn.UNIQUE(_xlfn.XLOOKUP(Journal!$C74,$F$4:$F$32,$G$4:$T$32),,TRUE))</f>
        <v/>
      </c>
      <c r="AH59" s="12" t="str">
        <v/>
      </c>
      <c r="AI59" s="12" t="str">
        <v/>
      </c>
      <c r="AJ59" s="12" t="str">
        <v/>
      </c>
      <c r="AK59" s="12" t="str">
        <v/>
      </c>
      <c r="AL59" s="12" t="str">
        <v/>
      </c>
      <c r="AM59" s="12" t="str">
        <v/>
      </c>
      <c r="AN59" s="12" t="str">
        <v/>
      </c>
      <c r="AO59" s="12" t="str">
        <v/>
      </c>
      <c r="AP59" s="12" t="str">
        <v/>
      </c>
      <c r="AQ59" s="12" t="str">
        <v/>
      </c>
      <c r="AR59" s="12" t="str">
        <v/>
      </c>
      <c r="AS59" s="12" t="str">
        <v/>
      </c>
      <c r="AT59" s="12" t="str">
        <v/>
      </c>
      <c r="AU59" s="13"/>
      <c r="AV59" s="13"/>
      <c r="AW59" s="2" t="s">
        <v>219</v>
      </c>
      <c r="AX59" s="12" t="str" cm="1">
        <f t="array" ref="AX59:BD59">IF(_xlfn.XLOOKUP(Journal!D74,Hierarki!V60:V144,Hierarki!W60:AC144,,TRUE)=0,"",_xlfn.XLOOKUP(Journal!D74,Hierarki!V60:V144,Hierarki!W60:AC144,,TRUE))</f>
        <v/>
      </c>
      <c r="AY59" s="2" t="str">
        <v/>
      </c>
      <c r="AZ59" s="2" t="str">
        <v/>
      </c>
      <c r="BA59" s="2" t="str">
        <v/>
      </c>
      <c r="BB59" s="2" t="str">
        <v/>
      </c>
      <c r="BC59" s="2" t="str">
        <v/>
      </c>
      <c r="BD59" s="2" t="str">
        <v/>
      </c>
      <c r="BE59" s="2"/>
      <c r="BF59" s="2"/>
      <c r="BG59" s="2"/>
    </row>
    <row r="60" spans="1:59">
      <c r="A60" s="13"/>
      <c r="B60" s="12" t="s">
        <v>42</v>
      </c>
      <c r="C60" s="12" t="s">
        <v>220</v>
      </c>
      <c r="D60" s="12"/>
      <c r="E60" s="13"/>
      <c r="F60" s="13"/>
      <c r="G60" s="13"/>
      <c r="H60" s="13"/>
      <c r="I60" s="13"/>
      <c r="J60" s="13"/>
      <c r="K60" s="13"/>
      <c r="L60" s="13"/>
      <c r="M60" s="13"/>
      <c r="N60" s="13"/>
      <c r="O60" s="13"/>
      <c r="P60" s="13"/>
      <c r="Q60" s="13"/>
      <c r="R60" s="13"/>
      <c r="S60" s="13"/>
      <c r="T60" s="13"/>
      <c r="U60" s="13"/>
      <c r="V60" s="12" t="str">
        <v>7.4 Andet</v>
      </c>
      <c r="W60" s="12" cm="1">
        <f t="array" ref="W60">IF(V60=0,"",TRANSPOSE(_xlfn._xlws.FILTER($D$4:$D$75,$C$4:$C$75=V60)))</f>
        <v>0</v>
      </c>
      <c r="X60" s="12"/>
      <c r="Y60" s="12"/>
      <c r="Z60" s="12"/>
      <c r="AA60" s="12"/>
      <c r="AB60" s="12"/>
      <c r="AC60" s="12"/>
      <c r="AD60" s="13"/>
      <c r="AE60" s="13"/>
      <c r="AF60" s="2" t="s">
        <v>221</v>
      </c>
      <c r="AG60" s="12" t="str" cm="1">
        <f t="array" ref="AG60:AT60">IF(_xlfn.UNIQUE(_xlfn.XLOOKUP(Journal!$C75,$F$4:$F$32,$G$4:$T$32),,TRUE)=0,"",_xlfn.UNIQUE(_xlfn.XLOOKUP(Journal!$C75,$F$4:$F$32,$G$4:$T$32),,TRUE))</f>
        <v/>
      </c>
      <c r="AH60" s="12" t="str">
        <v/>
      </c>
      <c r="AI60" s="12" t="str">
        <v/>
      </c>
      <c r="AJ60" s="12" t="str">
        <v/>
      </c>
      <c r="AK60" s="12" t="str">
        <v/>
      </c>
      <c r="AL60" s="12" t="str">
        <v/>
      </c>
      <c r="AM60" s="12" t="str">
        <v/>
      </c>
      <c r="AN60" s="12" t="str">
        <v/>
      </c>
      <c r="AO60" s="12" t="str">
        <v/>
      </c>
      <c r="AP60" s="12" t="str">
        <v/>
      </c>
      <c r="AQ60" s="12" t="str">
        <v/>
      </c>
      <c r="AR60" s="12" t="str">
        <v/>
      </c>
      <c r="AS60" s="12" t="str">
        <v/>
      </c>
      <c r="AT60" s="12" t="str">
        <v/>
      </c>
      <c r="AU60" s="13"/>
      <c r="AV60" s="13"/>
      <c r="AW60" s="2" t="s">
        <v>221</v>
      </c>
      <c r="AX60" s="12" t="str" cm="1">
        <f t="array" ref="AX60:BD60">IF(_xlfn.XLOOKUP(Journal!D75,Hierarki!V61:V145,Hierarki!W61:AC145,,TRUE)=0,"",_xlfn.XLOOKUP(Journal!D75,Hierarki!V61:V145,Hierarki!W61:AC145,,TRUE))</f>
        <v/>
      </c>
      <c r="AY60" s="2" t="str">
        <v/>
      </c>
      <c r="AZ60" s="2" t="str">
        <v/>
      </c>
      <c r="BA60" s="2" t="str">
        <v/>
      </c>
      <c r="BB60" s="2" t="str">
        <v/>
      </c>
      <c r="BC60" s="2" t="str">
        <v/>
      </c>
      <c r="BD60" s="2" t="str">
        <v/>
      </c>
      <c r="BE60" s="2"/>
      <c r="BF60" s="2"/>
      <c r="BG60" s="2"/>
    </row>
    <row r="61" spans="1:59">
      <c r="A61" s="13"/>
      <c r="B61" s="12" t="s">
        <v>161</v>
      </c>
      <c r="C61" s="12" t="s">
        <v>222</v>
      </c>
      <c r="D61" s="12"/>
      <c r="E61" s="13"/>
      <c r="F61" s="13"/>
      <c r="G61" s="13"/>
      <c r="H61" s="13"/>
      <c r="I61" s="13"/>
      <c r="J61" s="13"/>
      <c r="K61" s="13"/>
      <c r="L61" s="13"/>
      <c r="M61" s="13"/>
      <c r="N61" s="13"/>
      <c r="O61" s="13"/>
      <c r="P61" s="13"/>
      <c r="Q61" s="13"/>
      <c r="R61" s="13"/>
      <c r="S61" s="13"/>
      <c r="T61" s="13"/>
      <c r="U61" s="13"/>
      <c r="V61" s="12" t="str">
        <v>8.5 Andet</v>
      </c>
      <c r="W61" s="12" cm="1">
        <f t="array" ref="W61">IF(V61=0,"",TRANSPOSE(_xlfn._xlws.FILTER($D$4:$D$75,$C$4:$C$75=V61)))</f>
        <v>0</v>
      </c>
      <c r="X61" s="12"/>
      <c r="Y61" s="12"/>
      <c r="Z61" s="12"/>
      <c r="AA61" s="12"/>
      <c r="AB61" s="12"/>
      <c r="AC61" s="12"/>
      <c r="AD61" s="13"/>
      <c r="AE61" s="13"/>
      <c r="AF61" s="2" t="s">
        <v>223</v>
      </c>
      <c r="AG61" s="12" t="str" cm="1">
        <f t="array" ref="AG61:AT61">IF(_xlfn.UNIQUE(_xlfn.XLOOKUP(Journal!$C76,$F$4:$F$32,$G$4:$T$32),,TRUE)=0,"",_xlfn.UNIQUE(_xlfn.XLOOKUP(Journal!$C76,$F$4:$F$32,$G$4:$T$32),,TRUE))</f>
        <v/>
      </c>
      <c r="AH61" s="12" t="str">
        <v/>
      </c>
      <c r="AI61" s="12" t="str">
        <v/>
      </c>
      <c r="AJ61" s="12" t="str">
        <v/>
      </c>
      <c r="AK61" s="12" t="str">
        <v/>
      </c>
      <c r="AL61" s="12" t="str">
        <v/>
      </c>
      <c r="AM61" s="12" t="str">
        <v/>
      </c>
      <c r="AN61" s="12" t="str">
        <v/>
      </c>
      <c r="AO61" s="12" t="str">
        <v/>
      </c>
      <c r="AP61" s="12" t="str">
        <v/>
      </c>
      <c r="AQ61" s="12" t="str">
        <v/>
      </c>
      <c r="AR61" s="12" t="str">
        <v/>
      </c>
      <c r="AS61" s="12" t="str">
        <v/>
      </c>
      <c r="AT61" s="12" t="str">
        <v/>
      </c>
      <c r="AU61" s="13"/>
      <c r="AV61" s="13"/>
      <c r="AW61" s="2" t="s">
        <v>223</v>
      </c>
      <c r="AX61" s="12" t="str" cm="1">
        <f t="array" ref="AX61:BD61">IF(_xlfn.XLOOKUP(Journal!D76,Hierarki!V62:V146,Hierarki!W62:AC146,,TRUE)=0,"",_xlfn.XLOOKUP(Journal!D76,Hierarki!V62:V146,Hierarki!W62:AC146,,TRUE))</f>
        <v/>
      </c>
      <c r="AY61" s="2" t="str">
        <v/>
      </c>
      <c r="AZ61" s="2" t="str">
        <v/>
      </c>
      <c r="BA61" s="2" t="str">
        <v/>
      </c>
      <c r="BB61" s="2" t="str">
        <v/>
      </c>
      <c r="BC61" s="2" t="str">
        <v/>
      </c>
      <c r="BD61" s="2" t="str">
        <v/>
      </c>
      <c r="BE61" s="2"/>
      <c r="BF61" s="2"/>
      <c r="BG61" s="2"/>
    </row>
    <row r="62" spans="1:59">
      <c r="A62" s="13"/>
      <c r="B62" s="12" t="s">
        <v>39</v>
      </c>
      <c r="C62" s="12" t="s">
        <v>224</v>
      </c>
      <c r="D62" s="12"/>
      <c r="E62" s="13"/>
      <c r="F62" s="13"/>
      <c r="G62" s="13"/>
      <c r="H62" s="13"/>
      <c r="I62" s="13"/>
      <c r="J62" s="13"/>
      <c r="K62" s="13"/>
      <c r="L62" s="13"/>
      <c r="M62" s="13"/>
      <c r="N62" s="13"/>
      <c r="O62" s="13"/>
      <c r="P62" s="13"/>
      <c r="Q62" s="13"/>
      <c r="R62" s="13"/>
      <c r="S62" s="13"/>
      <c r="T62" s="13"/>
      <c r="U62" s="13"/>
      <c r="V62" s="12" t="str">
        <v>9.5 Andet</v>
      </c>
      <c r="W62" s="12" cm="1">
        <f t="array" ref="W62">IF(V62=0,"",TRANSPOSE(_xlfn._xlws.FILTER($D$4:$D$75,$C$4:$C$75=V62)))</f>
        <v>0</v>
      </c>
      <c r="X62" s="12"/>
      <c r="Y62" s="12"/>
      <c r="Z62" s="12"/>
      <c r="AA62" s="12"/>
      <c r="AB62" s="12"/>
      <c r="AC62" s="12"/>
      <c r="AD62" s="13"/>
      <c r="AE62" s="13"/>
      <c r="AF62" s="2" t="s">
        <v>225</v>
      </c>
      <c r="AG62" s="12" t="str" cm="1">
        <f t="array" ref="AG62:AT62">IF(_xlfn.UNIQUE(_xlfn.XLOOKUP(Journal!$C77,$F$4:$F$32,$G$4:$T$32),,TRUE)=0,"",_xlfn.UNIQUE(_xlfn.XLOOKUP(Journal!$C77,$F$4:$F$32,$G$4:$T$32),,TRUE))</f>
        <v/>
      </c>
      <c r="AH62" s="12" t="str">
        <v/>
      </c>
      <c r="AI62" s="12" t="str">
        <v/>
      </c>
      <c r="AJ62" s="12" t="str">
        <v/>
      </c>
      <c r="AK62" s="12" t="str">
        <v/>
      </c>
      <c r="AL62" s="12" t="str">
        <v/>
      </c>
      <c r="AM62" s="12" t="str">
        <v/>
      </c>
      <c r="AN62" s="12" t="str">
        <v/>
      </c>
      <c r="AO62" s="12" t="str">
        <v/>
      </c>
      <c r="AP62" s="12" t="str">
        <v/>
      </c>
      <c r="AQ62" s="12" t="str">
        <v/>
      </c>
      <c r="AR62" s="12" t="str">
        <v/>
      </c>
      <c r="AS62" s="12" t="str">
        <v/>
      </c>
      <c r="AT62" s="12" t="str">
        <v/>
      </c>
      <c r="AU62" s="13"/>
      <c r="AV62" s="13"/>
      <c r="AW62" s="2" t="s">
        <v>225</v>
      </c>
      <c r="AX62" s="12" t="str" cm="1">
        <f t="array" ref="AX62:BD62">IF(_xlfn.XLOOKUP(Journal!D77,Hierarki!V63:V147,Hierarki!W63:AC147,,TRUE)=0,"",_xlfn.XLOOKUP(Journal!D77,Hierarki!V63:V147,Hierarki!W63:AC147,,TRUE))</f>
        <v/>
      </c>
      <c r="AY62" s="2" t="str">
        <v/>
      </c>
      <c r="AZ62" s="2" t="str">
        <v/>
      </c>
      <c r="BA62" s="2" t="str">
        <v/>
      </c>
      <c r="BB62" s="2" t="str">
        <v/>
      </c>
      <c r="BC62" s="2" t="str">
        <v/>
      </c>
      <c r="BD62" s="2" t="str">
        <v/>
      </c>
      <c r="BE62" s="2"/>
      <c r="BF62" s="2"/>
      <c r="BG62" s="2"/>
    </row>
    <row r="63" spans="1:59">
      <c r="A63" s="13"/>
      <c r="B63" s="12" t="s">
        <v>47</v>
      </c>
      <c r="C63" s="12" t="s">
        <v>226</v>
      </c>
      <c r="D63" s="12"/>
      <c r="E63" s="13"/>
      <c r="F63" s="13"/>
      <c r="G63" s="13"/>
      <c r="H63" s="13"/>
      <c r="I63" s="13"/>
      <c r="J63" s="13"/>
      <c r="K63" s="13"/>
      <c r="L63" s="13"/>
      <c r="M63" s="13"/>
      <c r="N63" s="13"/>
      <c r="O63" s="13"/>
      <c r="P63" s="13"/>
      <c r="Q63" s="13"/>
      <c r="R63" s="13"/>
      <c r="S63" s="13"/>
      <c r="T63" s="13"/>
      <c r="U63" s="13"/>
      <c r="V63" s="12" t="str">
        <v>10.4 Andet</v>
      </c>
      <c r="W63" s="12" cm="1">
        <f t="array" ref="W63">IF(V63=0,"",TRANSPOSE(_xlfn._xlws.FILTER($D$4:$D$75,$C$4:$C$75=V63)))</f>
        <v>0</v>
      </c>
      <c r="X63" s="12"/>
      <c r="Y63" s="12"/>
      <c r="Z63" s="12"/>
      <c r="AA63" s="12"/>
      <c r="AB63" s="12"/>
      <c r="AC63" s="12"/>
      <c r="AD63" s="13"/>
      <c r="AE63" s="13"/>
      <c r="AF63" s="2" t="s">
        <v>227</v>
      </c>
      <c r="AG63" s="12" t="str" cm="1">
        <f t="array" ref="AG63:AT63">IF(_xlfn.UNIQUE(_xlfn.XLOOKUP(Journal!$C78,$F$4:$F$32,$G$4:$T$32),,TRUE)=0,"",_xlfn.UNIQUE(_xlfn.XLOOKUP(Journal!$C78,$F$4:$F$32,$G$4:$T$32),,TRUE))</f>
        <v/>
      </c>
      <c r="AH63" s="12" t="str">
        <v/>
      </c>
      <c r="AI63" s="12" t="str">
        <v/>
      </c>
      <c r="AJ63" s="12" t="str">
        <v/>
      </c>
      <c r="AK63" s="12" t="str">
        <v/>
      </c>
      <c r="AL63" s="12" t="str">
        <v/>
      </c>
      <c r="AM63" s="12" t="str">
        <v/>
      </c>
      <c r="AN63" s="12" t="str">
        <v/>
      </c>
      <c r="AO63" s="12" t="str">
        <v/>
      </c>
      <c r="AP63" s="12" t="str">
        <v/>
      </c>
      <c r="AQ63" s="12" t="str">
        <v/>
      </c>
      <c r="AR63" s="12" t="str">
        <v/>
      </c>
      <c r="AS63" s="12" t="str">
        <v/>
      </c>
      <c r="AT63" s="12" t="str">
        <v/>
      </c>
      <c r="AU63" s="13"/>
      <c r="AV63" s="13"/>
      <c r="AW63" s="2" t="s">
        <v>227</v>
      </c>
      <c r="AX63" s="12" t="str" cm="1">
        <f t="array" ref="AX63:BD63">IF(_xlfn.XLOOKUP(Journal!D78,Hierarki!V64:V148,Hierarki!W64:AC148,,TRUE)=0,"",_xlfn.XLOOKUP(Journal!D78,Hierarki!V64:V148,Hierarki!W64:AC148,,TRUE))</f>
        <v/>
      </c>
      <c r="AY63" s="2" t="str">
        <v/>
      </c>
      <c r="AZ63" s="2" t="str">
        <v/>
      </c>
      <c r="BA63" s="2" t="str">
        <v/>
      </c>
      <c r="BB63" s="2" t="str">
        <v/>
      </c>
      <c r="BC63" s="2" t="str">
        <v/>
      </c>
      <c r="BD63" s="2" t="str">
        <v/>
      </c>
      <c r="BE63" s="2"/>
      <c r="BF63" s="2"/>
      <c r="BG63" s="2"/>
    </row>
    <row r="64" spans="1:59">
      <c r="A64" s="13"/>
      <c r="B64" s="12" t="s">
        <v>193</v>
      </c>
      <c r="C64" s="12" t="s">
        <v>228</v>
      </c>
      <c r="D64" s="12"/>
      <c r="E64" s="13"/>
      <c r="F64" s="13"/>
      <c r="G64" s="13"/>
      <c r="H64" s="13"/>
      <c r="I64" s="13"/>
      <c r="J64" s="13"/>
      <c r="K64" s="13"/>
      <c r="L64" s="13"/>
      <c r="M64" s="13"/>
      <c r="N64" s="13"/>
      <c r="O64" s="13"/>
      <c r="P64" s="13"/>
      <c r="Q64" s="13"/>
      <c r="R64" s="13"/>
      <c r="S64" s="13"/>
      <c r="T64" s="13"/>
      <c r="U64" s="13"/>
      <c r="V64" s="12" t="str">
        <v>11.4 Andet</v>
      </c>
      <c r="W64" s="12" cm="1">
        <f t="array" ref="W64">IF(V64=0,"",TRANSPOSE(_xlfn._xlws.FILTER($D$4:$D$75,$C$4:$C$75=V64)))</f>
        <v>0</v>
      </c>
      <c r="X64" s="12"/>
      <c r="Y64" s="12"/>
      <c r="Z64" s="12"/>
      <c r="AA64" s="12"/>
      <c r="AB64" s="12"/>
      <c r="AC64" s="12"/>
      <c r="AD64" s="13"/>
      <c r="AE64" s="13"/>
      <c r="AF64" s="2" t="s">
        <v>229</v>
      </c>
      <c r="AG64" s="12" t="str" cm="1">
        <f t="array" ref="AG64:AT64">IF(_xlfn.UNIQUE(_xlfn.XLOOKUP(Journal!$C79,$F$4:$F$32,$G$4:$T$32),,TRUE)=0,"",_xlfn.UNIQUE(_xlfn.XLOOKUP(Journal!$C79,$F$4:$F$32,$G$4:$T$32),,TRUE))</f>
        <v/>
      </c>
      <c r="AH64" s="12" t="str">
        <v/>
      </c>
      <c r="AI64" s="12" t="str">
        <v/>
      </c>
      <c r="AJ64" s="12" t="str">
        <v/>
      </c>
      <c r="AK64" s="12" t="str">
        <v/>
      </c>
      <c r="AL64" s="12" t="str">
        <v/>
      </c>
      <c r="AM64" s="12" t="str">
        <v/>
      </c>
      <c r="AN64" s="12" t="str">
        <v/>
      </c>
      <c r="AO64" s="12" t="str">
        <v/>
      </c>
      <c r="AP64" s="12" t="str">
        <v/>
      </c>
      <c r="AQ64" s="12" t="str">
        <v/>
      </c>
      <c r="AR64" s="12" t="str">
        <v/>
      </c>
      <c r="AS64" s="12" t="str">
        <v/>
      </c>
      <c r="AT64" s="12" t="str">
        <v/>
      </c>
      <c r="AU64" s="13"/>
      <c r="AV64" s="13"/>
      <c r="AW64" s="2" t="s">
        <v>229</v>
      </c>
      <c r="AX64" s="12" t="str" cm="1">
        <f t="array" ref="AX64:BD64">IF(_xlfn.XLOOKUP(Journal!D79,Hierarki!V65:V149,Hierarki!W65:AC149,,TRUE)=0,"",_xlfn.XLOOKUP(Journal!D79,Hierarki!V65:V149,Hierarki!W65:AC149,,TRUE))</f>
        <v/>
      </c>
      <c r="AY64" s="2" t="str">
        <v/>
      </c>
      <c r="AZ64" s="2" t="str">
        <v/>
      </c>
      <c r="BA64" s="2" t="str">
        <v/>
      </c>
      <c r="BB64" s="2" t="str">
        <v/>
      </c>
      <c r="BC64" s="2" t="str">
        <v/>
      </c>
      <c r="BD64" s="2" t="str">
        <v/>
      </c>
      <c r="BE64" s="2"/>
      <c r="BF64" s="2"/>
      <c r="BG64" s="2"/>
    </row>
    <row r="65" spans="1:59">
      <c r="A65" s="13"/>
      <c r="B65" s="12" t="s">
        <v>203</v>
      </c>
      <c r="C65" s="12" t="s">
        <v>230</v>
      </c>
      <c r="D65" s="12"/>
      <c r="E65" s="13"/>
      <c r="F65" s="13"/>
      <c r="G65" s="13"/>
      <c r="H65" s="13"/>
      <c r="I65" s="13"/>
      <c r="J65" s="13"/>
      <c r="K65" s="13"/>
      <c r="L65" s="13"/>
      <c r="M65" s="13"/>
      <c r="N65" s="13"/>
      <c r="O65" s="13"/>
      <c r="P65" s="13"/>
      <c r="Q65" s="13"/>
      <c r="R65" s="13"/>
      <c r="S65" s="13"/>
      <c r="T65" s="13"/>
      <c r="U65" s="13"/>
      <c r="V65" s="12" t="str">
        <v>12.3 Andet</v>
      </c>
      <c r="W65" s="12" cm="1">
        <f t="array" ref="W65">IF(V65=0,"",TRANSPOSE(_xlfn._xlws.FILTER($D$4:$D$75,$C$4:$C$75=V65)))</f>
        <v>0</v>
      </c>
      <c r="X65" s="12"/>
      <c r="Y65" s="12"/>
      <c r="Z65" s="12"/>
      <c r="AA65" s="12"/>
      <c r="AB65" s="12"/>
      <c r="AC65" s="12"/>
      <c r="AD65" s="13"/>
      <c r="AE65" s="13"/>
      <c r="AF65" s="2" t="s">
        <v>231</v>
      </c>
      <c r="AG65" s="12" t="str" cm="1">
        <f t="array" ref="AG65:AT65">IF(_xlfn.UNIQUE(_xlfn.XLOOKUP(Journal!$C80,$F$4:$F$32,$G$4:$T$32),,TRUE)=0,"",_xlfn.UNIQUE(_xlfn.XLOOKUP(Journal!$C80,$F$4:$F$32,$G$4:$T$32),,TRUE))</f>
        <v/>
      </c>
      <c r="AH65" s="12" t="str">
        <v/>
      </c>
      <c r="AI65" s="12" t="str">
        <v/>
      </c>
      <c r="AJ65" s="12" t="str">
        <v/>
      </c>
      <c r="AK65" s="12" t="str">
        <v/>
      </c>
      <c r="AL65" s="12" t="str">
        <v/>
      </c>
      <c r="AM65" s="12" t="str">
        <v/>
      </c>
      <c r="AN65" s="12" t="str">
        <v/>
      </c>
      <c r="AO65" s="12" t="str">
        <v/>
      </c>
      <c r="AP65" s="12" t="str">
        <v/>
      </c>
      <c r="AQ65" s="12" t="str">
        <v/>
      </c>
      <c r="AR65" s="12" t="str">
        <v/>
      </c>
      <c r="AS65" s="12" t="str">
        <v/>
      </c>
      <c r="AT65" s="12" t="str">
        <v/>
      </c>
      <c r="AU65" s="13"/>
      <c r="AV65" s="13"/>
      <c r="AW65" s="2" t="s">
        <v>231</v>
      </c>
      <c r="AX65" s="12" t="str" cm="1">
        <f t="array" ref="AX65:BD65">IF(_xlfn.XLOOKUP(Journal!D80,Hierarki!V66:V150,Hierarki!W66:AC150,,TRUE)=0,"",_xlfn.XLOOKUP(Journal!D80,Hierarki!V66:V150,Hierarki!W66:AC150,,TRUE))</f>
        <v/>
      </c>
      <c r="AY65" s="2" t="str">
        <v/>
      </c>
      <c r="AZ65" s="2" t="str">
        <v/>
      </c>
      <c r="BA65" s="2" t="str">
        <v/>
      </c>
      <c r="BB65" s="2" t="str">
        <v/>
      </c>
      <c r="BC65" s="2" t="str">
        <v/>
      </c>
      <c r="BD65" s="2" t="str">
        <v/>
      </c>
      <c r="BE65" s="2"/>
      <c r="BF65" s="2"/>
      <c r="BG65" s="2"/>
    </row>
    <row r="66" spans="1:59">
      <c r="A66" s="13"/>
      <c r="B66" s="12" t="s">
        <v>126</v>
      </c>
      <c r="C66" s="12" t="s">
        <v>232</v>
      </c>
      <c r="D66" s="12"/>
      <c r="E66" s="13"/>
      <c r="F66" s="13"/>
      <c r="G66" s="13"/>
      <c r="H66" s="13"/>
      <c r="I66" s="13"/>
      <c r="J66" s="13"/>
      <c r="K66" s="13"/>
      <c r="L66" s="13"/>
      <c r="M66" s="13"/>
      <c r="N66" s="13"/>
      <c r="O66" s="13"/>
      <c r="P66" s="13"/>
      <c r="Q66" s="13"/>
      <c r="R66" s="13"/>
      <c r="S66" s="13"/>
      <c r="T66" s="13"/>
      <c r="U66" s="13"/>
      <c r="V66" s="12" t="str">
        <v>6.10 Andet</v>
      </c>
      <c r="W66" s="12" cm="1">
        <f t="array" ref="W66">IF(V66=0,"",TRANSPOSE(_xlfn._xlws.FILTER($D$4:$D$75,$C$4:$C$75=V66)))</f>
        <v>0</v>
      </c>
      <c r="X66" s="12"/>
      <c r="Y66" s="12"/>
      <c r="Z66" s="12"/>
      <c r="AA66" s="12"/>
      <c r="AB66" s="12"/>
      <c r="AC66" s="12"/>
      <c r="AD66" s="13"/>
      <c r="AE66" s="13"/>
      <c r="AF66" s="2" t="s">
        <v>233</v>
      </c>
      <c r="AG66" s="12" t="str" cm="1">
        <f t="array" ref="AG66:AT66">IF(_xlfn.UNIQUE(_xlfn.XLOOKUP(Journal!$C81,$F$4:$F$32,$G$4:$T$32),,TRUE)=0,"",_xlfn.UNIQUE(_xlfn.XLOOKUP(Journal!$C81,$F$4:$F$32,$G$4:$T$32),,TRUE))</f>
        <v/>
      </c>
      <c r="AH66" s="12" t="str">
        <v/>
      </c>
      <c r="AI66" s="12" t="str">
        <v/>
      </c>
      <c r="AJ66" s="12" t="str">
        <v/>
      </c>
      <c r="AK66" s="12" t="str">
        <v/>
      </c>
      <c r="AL66" s="12" t="str">
        <v/>
      </c>
      <c r="AM66" s="12" t="str">
        <v/>
      </c>
      <c r="AN66" s="12" t="str">
        <v/>
      </c>
      <c r="AO66" s="12" t="str">
        <v/>
      </c>
      <c r="AP66" s="12" t="str">
        <v/>
      </c>
      <c r="AQ66" s="12" t="str">
        <v/>
      </c>
      <c r="AR66" s="12" t="str">
        <v/>
      </c>
      <c r="AS66" s="12" t="str">
        <v/>
      </c>
      <c r="AT66" s="12" t="str">
        <v/>
      </c>
      <c r="AU66" s="13"/>
      <c r="AV66" s="13"/>
      <c r="AW66" s="2" t="s">
        <v>233</v>
      </c>
      <c r="AX66" s="12" t="str" cm="1">
        <f t="array" ref="AX66:BD66">IF(_xlfn.XLOOKUP(Journal!D81,Hierarki!V67:V151,Hierarki!W67:AC151,,TRUE)=0,"",_xlfn.XLOOKUP(Journal!D81,Hierarki!V67:V151,Hierarki!W67:AC151,,TRUE))</f>
        <v/>
      </c>
      <c r="AY66" s="2" t="str">
        <v/>
      </c>
      <c r="AZ66" s="2" t="str">
        <v/>
      </c>
      <c r="BA66" s="2" t="str">
        <v/>
      </c>
      <c r="BB66" s="2" t="str">
        <v/>
      </c>
      <c r="BC66" s="2" t="str">
        <v/>
      </c>
      <c r="BD66" s="2" t="str">
        <v/>
      </c>
      <c r="BE66" s="2"/>
      <c r="BF66" s="2"/>
      <c r="BG66" s="2"/>
    </row>
    <row r="67" spans="1:59">
      <c r="A67" s="13"/>
      <c r="B67" s="12"/>
      <c r="C67" s="12"/>
      <c r="D67" s="12"/>
      <c r="E67" s="13"/>
      <c r="F67" s="13"/>
      <c r="G67" s="13"/>
      <c r="H67" s="13"/>
      <c r="I67" s="13"/>
      <c r="J67" s="13"/>
      <c r="K67" s="13"/>
      <c r="L67" s="13"/>
      <c r="M67" s="13"/>
      <c r="N67" s="13"/>
      <c r="O67" s="13"/>
      <c r="P67" s="13"/>
      <c r="Q67" s="13"/>
      <c r="R67" s="13"/>
      <c r="S67" s="13"/>
      <c r="T67" s="13"/>
      <c r="U67" s="13"/>
      <c r="V67" s="12">
        <v>0</v>
      </c>
      <c r="W67" s="12" t="str" cm="1">
        <f t="array" ref="W67">IF(V67=0,"",TRANSPOSE(_xlfn._xlws.FILTER($D$4:$D$75,$C$4:$C$75=V67)))</f>
        <v/>
      </c>
      <c r="X67" s="12"/>
      <c r="Y67" s="12"/>
      <c r="Z67" s="12"/>
      <c r="AA67" s="12"/>
      <c r="AB67" s="12"/>
      <c r="AC67" s="12"/>
      <c r="AD67" s="13"/>
      <c r="AE67" s="13"/>
      <c r="AF67" s="2" t="s">
        <v>234</v>
      </c>
      <c r="AG67" s="12" t="str" cm="1">
        <f t="array" ref="AG67:AT67">IF(_xlfn.UNIQUE(_xlfn.XLOOKUP(Journal!$C82,$F$4:$F$32,$G$4:$T$32),,TRUE)=0,"",_xlfn.UNIQUE(_xlfn.XLOOKUP(Journal!$C82,$F$4:$F$32,$G$4:$T$32),,TRUE))</f>
        <v/>
      </c>
      <c r="AH67" s="12" t="str">
        <v/>
      </c>
      <c r="AI67" s="12" t="str">
        <v/>
      </c>
      <c r="AJ67" s="12" t="str">
        <v/>
      </c>
      <c r="AK67" s="12" t="str">
        <v/>
      </c>
      <c r="AL67" s="12" t="str">
        <v/>
      </c>
      <c r="AM67" s="12" t="str">
        <v/>
      </c>
      <c r="AN67" s="12" t="str">
        <v/>
      </c>
      <c r="AO67" s="12" t="str">
        <v/>
      </c>
      <c r="AP67" s="12" t="str">
        <v/>
      </c>
      <c r="AQ67" s="12" t="str">
        <v/>
      </c>
      <c r="AR67" s="12" t="str">
        <v/>
      </c>
      <c r="AS67" s="12" t="str">
        <v/>
      </c>
      <c r="AT67" s="12" t="str">
        <v/>
      </c>
      <c r="AU67" s="13"/>
      <c r="AV67" s="13"/>
      <c r="AW67" s="2" t="s">
        <v>234</v>
      </c>
      <c r="AX67" s="12" t="str" cm="1">
        <f t="array" ref="AX67:BD67">IF(_xlfn.XLOOKUP(Journal!D82,Hierarki!V68:V152,Hierarki!W68:AC152,,TRUE)=0,"",_xlfn.XLOOKUP(Journal!D82,Hierarki!V68:V152,Hierarki!W68:AC152,,TRUE))</f>
        <v/>
      </c>
      <c r="AY67" s="2" t="str">
        <v/>
      </c>
      <c r="AZ67" s="2" t="str">
        <v/>
      </c>
      <c r="BA67" s="2" t="str">
        <v/>
      </c>
      <c r="BB67" s="2" t="str">
        <v/>
      </c>
      <c r="BC67" s="2" t="str">
        <v/>
      </c>
      <c r="BD67" s="2" t="str">
        <v/>
      </c>
      <c r="BE67" s="2"/>
      <c r="BF67" s="2"/>
      <c r="BG67" s="2"/>
    </row>
    <row r="68" spans="1:59">
      <c r="A68" s="13"/>
      <c r="B68" s="12"/>
      <c r="C68" s="12"/>
      <c r="D68" s="12"/>
      <c r="E68" s="13"/>
      <c r="F68" s="13"/>
      <c r="G68" s="13"/>
      <c r="H68" s="13"/>
      <c r="I68" s="13"/>
      <c r="J68" s="13"/>
      <c r="K68" s="13"/>
      <c r="L68" s="13"/>
      <c r="M68" s="13"/>
      <c r="N68" s="13"/>
      <c r="O68" s="13"/>
      <c r="P68" s="13"/>
      <c r="Q68" s="13"/>
      <c r="R68" s="13"/>
      <c r="S68" s="13"/>
      <c r="T68" s="13"/>
      <c r="U68" s="13"/>
      <c r="V68" s="12"/>
      <c r="W68" s="12" t="str" cm="1">
        <f t="array" ref="W68">IF(V68=0,"",TRANSPOSE(_xlfn._xlws.FILTER($D$4:$D$75,$C$4:$C$75=V68)))</f>
        <v/>
      </c>
      <c r="X68" s="12"/>
      <c r="Y68" s="12"/>
      <c r="Z68" s="12"/>
      <c r="AA68" s="12"/>
      <c r="AB68" s="12"/>
      <c r="AC68" s="12"/>
      <c r="AD68" s="13"/>
      <c r="AE68" s="13"/>
      <c r="AF68" s="2" t="s">
        <v>235</v>
      </c>
      <c r="AG68" s="12" t="str" cm="1">
        <f t="array" ref="AG68:AT68">IF(_xlfn.UNIQUE(_xlfn.XLOOKUP(Journal!$C83,$F$4:$F$32,$G$4:$T$32),,TRUE)=0,"",_xlfn.UNIQUE(_xlfn.XLOOKUP(Journal!$C83,$F$4:$F$32,$G$4:$T$32),,TRUE))</f>
        <v/>
      </c>
      <c r="AH68" s="12" t="str">
        <v/>
      </c>
      <c r="AI68" s="12" t="str">
        <v/>
      </c>
      <c r="AJ68" s="12" t="str">
        <v/>
      </c>
      <c r="AK68" s="12" t="str">
        <v/>
      </c>
      <c r="AL68" s="12" t="str">
        <v/>
      </c>
      <c r="AM68" s="12" t="str">
        <v/>
      </c>
      <c r="AN68" s="12" t="str">
        <v/>
      </c>
      <c r="AO68" s="12" t="str">
        <v/>
      </c>
      <c r="AP68" s="12" t="str">
        <v/>
      </c>
      <c r="AQ68" s="12" t="str">
        <v/>
      </c>
      <c r="AR68" s="12" t="str">
        <v/>
      </c>
      <c r="AS68" s="12" t="str">
        <v/>
      </c>
      <c r="AT68" s="12" t="str">
        <v/>
      </c>
      <c r="AU68" s="13"/>
      <c r="AV68" s="13"/>
      <c r="AW68" s="2" t="s">
        <v>235</v>
      </c>
      <c r="AX68" s="12" t="str" cm="1">
        <f t="array" ref="AX68:BD68">IF(_xlfn.XLOOKUP(Journal!D83,Hierarki!V69:V153,Hierarki!W69:AC153,,TRUE)=0,"",_xlfn.XLOOKUP(Journal!D83,Hierarki!V69:V153,Hierarki!W69:AC153,,TRUE))</f>
        <v/>
      </c>
      <c r="AY68" s="2" t="str">
        <v/>
      </c>
      <c r="AZ68" s="2" t="str">
        <v/>
      </c>
      <c r="BA68" s="2" t="str">
        <v/>
      </c>
      <c r="BB68" s="2" t="str">
        <v/>
      </c>
      <c r="BC68" s="2" t="str">
        <v/>
      </c>
      <c r="BD68" s="2" t="str">
        <v/>
      </c>
      <c r="BE68" s="2"/>
      <c r="BF68" s="2"/>
      <c r="BG68" s="2"/>
    </row>
    <row r="69" spans="1:59">
      <c r="A69" s="13"/>
      <c r="B69" s="12"/>
      <c r="C69" s="12"/>
      <c r="D69" s="12"/>
      <c r="E69" s="13"/>
      <c r="F69" s="13"/>
      <c r="G69" s="13"/>
      <c r="H69" s="13"/>
      <c r="I69" s="13"/>
      <c r="J69" s="13"/>
      <c r="K69" s="13"/>
      <c r="L69" s="13"/>
      <c r="M69" s="13"/>
      <c r="N69" s="13"/>
      <c r="O69" s="13"/>
      <c r="P69" s="13"/>
      <c r="Q69" s="13"/>
      <c r="R69" s="13"/>
      <c r="S69" s="13"/>
      <c r="T69" s="13"/>
      <c r="U69" s="13"/>
      <c r="V69" s="12"/>
      <c r="W69" s="12" t="str" cm="1">
        <f t="array" ref="W69">IF(V69=0,"",TRANSPOSE(_xlfn._xlws.FILTER($D$4:$D$75,$C$4:$C$75=V69)))</f>
        <v/>
      </c>
      <c r="X69" s="12"/>
      <c r="Y69" s="12"/>
      <c r="Z69" s="12"/>
      <c r="AA69" s="12"/>
      <c r="AB69" s="12"/>
      <c r="AC69" s="12"/>
      <c r="AD69" s="13"/>
      <c r="AE69" s="13"/>
      <c r="AF69" s="2" t="s">
        <v>236</v>
      </c>
      <c r="AG69" s="12" t="str" cm="1">
        <f t="array" ref="AG69:AT69">IF(_xlfn.UNIQUE(_xlfn.XLOOKUP(Journal!$C84,$F$4:$F$32,$G$4:$T$32),,TRUE)=0,"",_xlfn.UNIQUE(_xlfn.XLOOKUP(Journal!$C84,$F$4:$F$32,$G$4:$T$32),,TRUE))</f>
        <v/>
      </c>
      <c r="AH69" s="12" t="str">
        <v/>
      </c>
      <c r="AI69" s="12" t="str">
        <v/>
      </c>
      <c r="AJ69" s="12" t="str">
        <v/>
      </c>
      <c r="AK69" s="12" t="str">
        <v/>
      </c>
      <c r="AL69" s="12" t="str">
        <v/>
      </c>
      <c r="AM69" s="12" t="str">
        <v/>
      </c>
      <c r="AN69" s="12" t="str">
        <v/>
      </c>
      <c r="AO69" s="12" t="str">
        <v/>
      </c>
      <c r="AP69" s="12" t="str">
        <v/>
      </c>
      <c r="AQ69" s="12" t="str">
        <v/>
      </c>
      <c r="AR69" s="12" t="str">
        <v/>
      </c>
      <c r="AS69" s="12" t="str">
        <v/>
      </c>
      <c r="AT69" s="12" t="str">
        <v/>
      </c>
      <c r="AU69" s="13"/>
      <c r="AV69" s="13"/>
      <c r="AW69" s="2" t="s">
        <v>236</v>
      </c>
      <c r="AX69" s="12" t="str" cm="1">
        <f t="array" ref="AX69:BD69">IF(_xlfn.XLOOKUP(Journal!D84,Hierarki!V70:V154,Hierarki!W70:AC154,,TRUE)=0,"",_xlfn.XLOOKUP(Journal!D84,Hierarki!V70:V154,Hierarki!W70:AC154,,TRUE))</f>
        <v/>
      </c>
      <c r="AY69" s="2" t="str">
        <v/>
      </c>
      <c r="AZ69" s="2" t="str">
        <v/>
      </c>
      <c r="BA69" s="2" t="str">
        <v/>
      </c>
      <c r="BB69" s="2" t="str">
        <v/>
      </c>
      <c r="BC69" s="2" t="str">
        <v/>
      </c>
      <c r="BD69" s="2" t="str">
        <v/>
      </c>
      <c r="BE69" s="2"/>
      <c r="BF69" s="2"/>
      <c r="BG69" s="2"/>
    </row>
    <row r="70" spans="1:59">
      <c r="A70" s="13"/>
      <c r="B70" s="12"/>
      <c r="C70" s="12"/>
      <c r="D70" s="12"/>
      <c r="E70" s="13"/>
      <c r="F70" s="13"/>
      <c r="G70" s="13"/>
      <c r="H70" s="13"/>
      <c r="I70" s="13"/>
      <c r="J70" s="13"/>
      <c r="K70" s="13"/>
      <c r="L70" s="13"/>
      <c r="M70" s="13"/>
      <c r="N70" s="13"/>
      <c r="O70" s="13"/>
      <c r="P70" s="13"/>
      <c r="Q70" s="13"/>
      <c r="R70" s="13"/>
      <c r="S70" s="13"/>
      <c r="T70" s="13"/>
      <c r="U70" s="13"/>
      <c r="V70" s="12"/>
      <c r="W70" s="12" t="str" cm="1">
        <f t="array" ref="W70">IF(V70=0,"",TRANSPOSE(_xlfn._xlws.FILTER($D$4:$D$75,$C$4:$C$75=V70)))</f>
        <v/>
      </c>
      <c r="X70" s="12"/>
      <c r="Y70" s="12"/>
      <c r="Z70" s="12"/>
      <c r="AA70" s="12"/>
      <c r="AB70" s="12"/>
      <c r="AC70" s="12"/>
      <c r="AD70" s="13"/>
      <c r="AE70" s="13"/>
      <c r="AF70" s="2" t="s">
        <v>237</v>
      </c>
      <c r="AG70" s="12" t="str" cm="1">
        <f t="array" ref="AG70:AT70">IF(_xlfn.UNIQUE(_xlfn.XLOOKUP(Journal!$C85,$F$4:$F$32,$G$4:$T$32),,TRUE)=0,"",_xlfn.UNIQUE(_xlfn.XLOOKUP(Journal!$C85,$F$4:$F$32,$G$4:$T$32),,TRUE))</f>
        <v/>
      </c>
      <c r="AH70" s="12" t="str">
        <v/>
      </c>
      <c r="AI70" s="12" t="str">
        <v/>
      </c>
      <c r="AJ70" s="12" t="str">
        <v/>
      </c>
      <c r="AK70" s="12" t="str">
        <v/>
      </c>
      <c r="AL70" s="12" t="str">
        <v/>
      </c>
      <c r="AM70" s="12" t="str">
        <v/>
      </c>
      <c r="AN70" s="12" t="str">
        <v/>
      </c>
      <c r="AO70" s="12" t="str">
        <v/>
      </c>
      <c r="AP70" s="12" t="str">
        <v/>
      </c>
      <c r="AQ70" s="12" t="str">
        <v/>
      </c>
      <c r="AR70" s="12" t="str">
        <v/>
      </c>
      <c r="AS70" s="12" t="str">
        <v/>
      </c>
      <c r="AT70" s="12" t="str">
        <v/>
      </c>
      <c r="AU70" s="13"/>
      <c r="AV70" s="13"/>
      <c r="AW70" s="2" t="s">
        <v>237</v>
      </c>
      <c r="AX70" s="12" t="str" cm="1">
        <f t="array" ref="AX70:BD70">IF(_xlfn.XLOOKUP(Journal!D85,Hierarki!V71:V155,Hierarki!W71:AC155,,TRUE)=0,"",_xlfn.XLOOKUP(Journal!D85,Hierarki!V71:V155,Hierarki!W71:AC155,,TRUE))</f>
        <v/>
      </c>
      <c r="AY70" s="2" t="str">
        <v/>
      </c>
      <c r="AZ70" s="2" t="str">
        <v/>
      </c>
      <c r="BA70" s="2" t="str">
        <v/>
      </c>
      <c r="BB70" s="2" t="str">
        <v/>
      </c>
      <c r="BC70" s="2" t="str">
        <v/>
      </c>
      <c r="BD70" s="2" t="str">
        <v/>
      </c>
      <c r="BE70" s="2"/>
      <c r="BF70" s="2"/>
      <c r="BG70" s="2"/>
    </row>
    <row r="71" spans="1:59">
      <c r="A71" s="13"/>
      <c r="B71" s="12"/>
      <c r="C71" s="12"/>
      <c r="D71" s="12"/>
      <c r="E71" s="13"/>
      <c r="F71" s="13"/>
      <c r="G71" s="13"/>
      <c r="H71" s="13"/>
      <c r="I71" s="13"/>
      <c r="J71" s="13"/>
      <c r="K71" s="13"/>
      <c r="L71" s="13"/>
      <c r="M71" s="13"/>
      <c r="N71" s="13"/>
      <c r="O71" s="13"/>
      <c r="P71" s="13"/>
      <c r="Q71" s="13"/>
      <c r="R71" s="13"/>
      <c r="S71" s="13"/>
      <c r="T71" s="13"/>
      <c r="U71" s="13"/>
      <c r="V71" s="12"/>
      <c r="W71" s="12" t="str" cm="1">
        <f t="array" ref="W71">IF(V71=0,"",TRANSPOSE(_xlfn._xlws.FILTER($D$4:$D$75,$C$4:$C$75=V71)))</f>
        <v/>
      </c>
      <c r="X71" s="12"/>
      <c r="Y71" s="12"/>
      <c r="Z71" s="12"/>
      <c r="AA71" s="12"/>
      <c r="AB71" s="12"/>
      <c r="AC71" s="12"/>
      <c r="AD71" s="13"/>
      <c r="AE71" s="13"/>
      <c r="AF71" s="2" t="s">
        <v>238</v>
      </c>
      <c r="AG71" s="12" t="str" cm="1">
        <f t="array" ref="AG71:AT71">IF(_xlfn.UNIQUE(_xlfn.XLOOKUP(Journal!$C86,$F$4:$F$32,$G$4:$T$32),,TRUE)=0,"",_xlfn.UNIQUE(_xlfn.XLOOKUP(Journal!$C86,$F$4:$F$32,$G$4:$T$32),,TRUE))</f>
        <v/>
      </c>
      <c r="AH71" s="12" t="str">
        <v/>
      </c>
      <c r="AI71" s="12" t="str">
        <v/>
      </c>
      <c r="AJ71" s="12" t="str">
        <v/>
      </c>
      <c r="AK71" s="12" t="str">
        <v/>
      </c>
      <c r="AL71" s="12" t="str">
        <v/>
      </c>
      <c r="AM71" s="12" t="str">
        <v/>
      </c>
      <c r="AN71" s="12" t="str">
        <v/>
      </c>
      <c r="AO71" s="12" t="str">
        <v/>
      </c>
      <c r="AP71" s="12" t="str">
        <v/>
      </c>
      <c r="AQ71" s="12" t="str">
        <v/>
      </c>
      <c r="AR71" s="12" t="str">
        <v/>
      </c>
      <c r="AS71" s="12" t="str">
        <v/>
      </c>
      <c r="AT71" s="12" t="str">
        <v/>
      </c>
      <c r="AU71" s="13"/>
      <c r="AV71" s="13"/>
      <c r="AW71" s="2" t="s">
        <v>238</v>
      </c>
      <c r="AX71" s="12" t="str" cm="1">
        <f t="array" ref="AX71:BD71">IF(_xlfn.XLOOKUP(Journal!D86,Hierarki!V72:V156,Hierarki!W72:AC156,,TRUE)=0,"",_xlfn.XLOOKUP(Journal!D86,Hierarki!V72:V156,Hierarki!W72:AC156,,TRUE))</f>
        <v/>
      </c>
      <c r="AY71" s="2" t="str">
        <v/>
      </c>
      <c r="AZ71" s="2" t="str">
        <v/>
      </c>
      <c r="BA71" s="2" t="str">
        <v/>
      </c>
      <c r="BB71" s="2" t="str">
        <v/>
      </c>
      <c r="BC71" s="2" t="str">
        <v/>
      </c>
      <c r="BD71" s="2" t="str">
        <v/>
      </c>
      <c r="BE71" s="2"/>
      <c r="BF71" s="2"/>
      <c r="BG71" s="2"/>
    </row>
    <row r="72" spans="1:59">
      <c r="A72" s="13"/>
      <c r="B72" s="12"/>
      <c r="C72" s="12"/>
      <c r="D72" s="12"/>
      <c r="E72" s="13"/>
      <c r="F72" s="13"/>
      <c r="G72" s="13"/>
      <c r="H72" s="13"/>
      <c r="I72" s="13"/>
      <c r="J72" s="13"/>
      <c r="K72" s="13"/>
      <c r="L72" s="13"/>
      <c r="M72" s="13"/>
      <c r="N72" s="13"/>
      <c r="O72" s="13"/>
      <c r="P72" s="13"/>
      <c r="Q72" s="13"/>
      <c r="R72" s="13"/>
      <c r="S72" s="13"/>
      <c r="T72" s="13"/>
      <c r="U72" s="13"/>
      <c r="V72" s="12"/>
      <c r="W72" s="12" t="str" cm="1">
        <f t="array" ref="W72">IF(V72=0,"",TRANSPOSE(_xlfn._xlws.FILTER($D$4:$D$75,$C$4:$C$75=V72)))</f>
        <v/>
      </c>
      <c r="X72" s="12"/>
      <c r="Y72" s="12"/>
      <c r="Z72" s="12"/>
      <c r="AA72" s="12"/>
      <c r="AB72" s="12"/>
      <c r="AC72" s="12"/>
      <c r="AD72" s="13"/>
      <c r="AE72" s="13"/>
      <c r="AF72" s="2" t="s">
        <v>239</v>
      </c>
      <c r="AG72" s="12" t="str" cm="1">
        <f t="array" ref="AG72:AT72">IF(_xlfn.UNIQUE(_xlfn.XLOOKUP(Journal!$C87,$F$4:$F$32,$G$4:$T$32),,TRUE)=0,"",_xlfn.UNIQUE(_xlfn.XLOOKUP(Journal!$C87,$F$4:$F$32,$G$4:$T$32),,TRUE))</f>
        <v/>
      </c>
      <c r="AH72" s="12" t="str">
        <v/>
      </c>
      <c r="AI72" s="12" t="str">
        <v/>
      </c>
      <c r="AJ72" s="12" t="str">
        <v/>
      </c>
      <c r="AK72" s="12" t="str">
        <v/>
      </c>
      <c r="AL72" s="12" t="str">
        <v/>
      </c>
      <c r="AM72" s="12" t="str">
        <v/>
      </c>
      <c r="AN72" s="12" t="str">
        <v/>
      </c>
      <c r="AO72" s="12" t="str">
        <v/>
      </c>
      <c r="AP72" s="12" t="str">
        <v/>
      </c>
      <c r="AQ72" s="12" t="str">
        <v/>
      </c>
      <c r="AR72" s="12" t="str">
        <v/>
      </c>
      <c r="AS72" s="12" t="str">
        <v/>
      </c>
      <c r="AT72" s="12" t="str">
        <v/>
      </c>
      <c r="AU72" s="13"/>
      <c r="AV72" s="13"/>
      <c r="AW72" s="2" t="s">
        <v>239</v>
      </c>
      <c r="AX72" s="12" t="str" cm="1">
        <f t="array" ref="AX72:BD72">IF(_xlfn.XLOOKUP(Journal!D87,Hierarki!V73:V157,Hierarki!W73:AC157,,TRUE)=0,"",_xlfn.XLOOKUP(Journal!D87,Hierarki!V73:V157,Hierarki!W73:AC157,,TRUE))</f>
        <v/>
      </c>
      <c r="AY72" s="2" t="str">
        <v/>
      </c>
      <c r="AZ72" s="2" t="str">
        <v/>
      </c>
      <c r="BA72" s="2" t="str">
        <v/>
      </c>
      <c r="BB72" s="2" t="str">
        <v/>
      </c>
      <c r="BC72" s="2" t="str">
        <v/>
      </c>
      <c r="BD72" s="2" t="str">
        <v/>
      </c>
      <c r="BE72" s="2"/>
      <c r="BF72" s="2"/>
      <c r="BG72" s="2"/>
    </row>
    <row r="73" spans="1:59">
      <c r="A73" s="13"/>
      <c r="B73" s="12"/>
      <c r="C73" s="12"/>
      <c r="D73" s="12"/>
      <c r="E73" s="13"/>
      <c r="F73" s="13"/>
      <c r="G73" s="13"/>
      <c r="H73" s="13"/>
      <c r="I73" s="13"/>
      <c r="J73" s="13"/>
      <c r="K73" s="13"/>
      <c r="L73" s="13"/>
      <c r="M73" s="13"/>
      <c r="N73" s="13"/>
      <c r="O73" s="13"/>
      <c r="P73" s="13"/>
      <c r="Q73" s="13"/>
      <c r="R73" s="13"/>
      <c r="S73" s="13"/>
      <c r="T73" s="13"/>
      <c r="U73" s="13"/>
      <c r="V73" s="12"/>
      <c r="W73" s="12" t="str" cm="1">
        <f t="array" ref="W73">IF(V73=0,"",TRANSPOSE(_xlfn._xlws.FILTER($D$4:$D$75,$C$4:$C$75=V73)))</f>
        <v/>
      </c>
      <c r="X73" s="12"/>
      <c r="Y73" s="12"/>
      <c r="Z73" s="12"/>
      <c r="AA73" s="12"/>
      <c r="AB73" s="12"/>
      <c r="AC73" s="12"/>
      <c r="AD73" s="13"/>
      <c r="AE73" s="13"/>
      <c r="AF73" s="2" t="s">
        <v>240</v>
      </c>
      <c r="AG73" s="12" t="str" cm="1">
        <f t="array" ref="AG73:AT73">IF(_xlfn.UNIQUE(_xlfn.XLOOKUP(Journal!$C88,$F$4:$F$32,$G$4:$T$32),,TRUE)=0,"",_xlfn.UNIQUE(_xlfn.XLOOKUP(Journal!$C88,$F$4:$F$32,$G$4:$T$32),,TRUE))</f>
        <v/>
      </c>
      <c r="AH73" s="12" t="str">
        <v/>
      </c>
      <c r="AI73" s="12" t="str">
        <v/>
      </c>
      <c r="AJ73" s="12" t="str">
        <v/>
      </c>
      <c r="AK73" s="12" t="str">
        <v/>
      </c>
      <c r="AL73" s="12" t="str">
        <v/>
      </c>
      <c r="AM73" s="12" t="str">
        <v/>
      </c>
      <c r="AN73" s="12" t="str">
        <v/>
      </c>
      <c r="AO73" s="12" t="str">
        <v/>
      </c>
      <c r="AP73" s="12" t="str">
        <v/>
      </c>
      <c r="AQ73" s="12" t="str">
        <v/>
      </c>
      <c r="AR73" s="12" t="str">
        <v/>
      </c>
      <c r="AS73" s="12" t="str">
        <v/>
      </c>
      <c r="AT73" s="12" t="str">
        <v/>
      </c>
      <c r="AU73" s="13"/>
      <c r="AV73" s="13"/>
      <c r="AW73" s="2" t="s">
        <v>240</v>
      </c>
      <c r="AX73" s="12" t="str" cm="1">
        <f t="array" ref="AX73:BD73">IF(_xlfn.XLOOKUP(Journal!D88,Hierarki!V74:V158,Hierarki!W74:AC158,,TRUE)=0,"",_xlfn.XLOOKUP(Journal!D88,Hierarki!V74:V158,Hierarki!W74:AC158,,TRUE))</f>
        <v/>
      </c>
      <c r="AY73" s="2" t="str">
        <v/>
      </c>
      <c r="AZ73" s="2" t="str">
        <v/>
      </c>
      <c r="BA73" s="2" t="str">
        <v/>
      </c>
      <c r="BB73" s="2" t="str">
        <v/>
      </c>
      <c r="BC73" s="2" t="str">
        <v/>
      </c>
      <c r="BD73" s="2" t="str">
        <v/>
      </c>
      <c r="BE73" s="2"/>
      <c r="BF73" s="2"/>
      <c r="BG73" s="2"/>
    </row>
    <row r="74" spans="1:59">
      <c r="A74" s="13"/>
      <c r="B74" s="12"/>
      <c r="C74" s="12"/>
      <c r="D74" s="12"/>
      <c r="E74" s="13"/>
      <c r="F74" s="13"/>
      <c r="G74" s="13"/>
      <c r="H74" s="13"/>
      <c r="I74" s="13"/>
      <c r="J74" s="13"/>
      <c r="K74" s="13"/>
      <c r="L74" s="13"/>
      <c r="M74" s="13"/>
      <c r="N74" s="13"/>
      <c r="O74" s="13"/>
      <c r="P74" s="13"/>
      <c r="Q74" s="13"/>
      <c r="R74" s="13"/>
      <c r="S74" s="13"/>
      <c r="T74" s="13"/>
      <c r="U74" s="13"/>
      <c r="V74" s="12"/>
      <c r="W74" s="12" t="str" cm="1">
        <f t="array" ref="W74">IF(V74=0,"",TRANSPOSE(_xlfn._xlws.FILTER($D$4:$D$75,$C$4:$C$75=V74)))</f>
        <v/>
      </c>
      <c r="X74" s="12"/>
      <c r="Y74" s="12"/>
      <c r="Z74" s="12"/>
      <c r="AA74" s="12"/>
      <c r="AB74" s="12"/>
      <c r="AC74" s="12"/>
      <c r="AD74" s="13"/>
      <c r="AE74" s="13"/>
      <c r="AF74" s="2" t="s">
        <v>241</v>
      </c>
      <c r="AG74" s="12" t="str" cm="1">
        <f t="array" ref="AG74:AT74">IF(_xlfn.UNIQUE(_xlfn.XLOOKUP(Journal!$C89,$F$4:$F$32,$G$4:$T$32),,TRUE)=0,"",_xlfn.UNIQUE(_xlfn.XLOOKUP(Journal!$C89,$F$4:$F$32,$G$4:$T$32),,TRUE))</f>
        <v/>
      </c>
      <c r="AH74" s="12" t="str">
        <v/>
      </c>
      <c r="AI74" s="12" t="str">
        <v/>
      </c>
      <c r="AJ74" s="12" t="str">
        <v/>
      </c>
      <c r="AK74" s="12" t="str">
        <v/>
      </c>
      <c r="AL74" s="12" t="str">
        <v/>
      </c>
      <c r="AM74" s="12" t="str">
        <v/>
      </c>
      <c r="AN74" s="12" t="str">
        <v/>
      </c>
      <c r="AO74" s="12" t="str">
        <v/>
      </c>
      <c r="AP74" s="12" t="str">
        <v/>
      </c>
      <c r="AQ74" s="12" t="str">
        <v/>
      </c>
      <c r="AR74" s="12" t="str">
        <v/>
      </c>
      <c r="AS74" s="12" t="str">
        <v/>
      </c>
      <c r="AT74" s="12" t="str">
        <v/>
      </c>
      <c r="AU74" s="13"/>
      <c r="AV74" s="13"/>
      <c r="AW74" s="2" t="s">
        <v>241</v>
      </c>
      <c r="AX74" s="12" t="str" cm="1">
        <f t="array" ref="AX74:BD74">IF(_xlfn.XLOOKUP(Journal!D89,Hierarki!V75:V159,Hierarki!W75:AC159,,TRUE)=0,"",_xlfn.XLOOKUP(Journal!D89,Hierarki!V75:V159,Hierarki!W75:AC159,,TRUE))</f>
        <v/>
      </c>
      <c r="AY74" s="2" t="str">
        <v/>
      </c>
      <c r="AZ74" s="2" t="str">
        <v/>
      </c>
      <c r="BA74" s="2" t="str">
        <v/>
      </c>
      <c r="BB74" s="2" t="str">
        <v/>
      </c>
      <c r="BC74" s="2" t="str">
        <v/>
      </c>
      <c r="BD74" s="2" t="str">
        <v/>
      </c>
      <c r="BE74" s="2"/>
      <c r="BF74" s="2"/>
      <c r="BG74" s="2"/>
    </row>
    <row r="75" spans="1:59">
      <c r="A75" s="13"/>
      <c r="B75" s="12"/>
      <c r="C75" s="12"/>
      <c r="D75" s="12"/>
      <c r="E75" s="13"/>
      <c r="F75" s="13"/>
      <c r="G75" s="13"/>
      <c r="H75" s="13"/>
      <c r="I75" s="13"/>
      <c r="J75" s="13"/>
      <c r="K75" s="13"/>
      <c r="L75" s="13"/>
      <c r="M75" s="13"/>
      <c r="N75" s="13"/>
      <c r="O75" s="13"/>
      <c r="P75" s="13"/>
      <c r="Q75" s="13"/>
      <c r="R75" s="13"/>
      <c r="S75" s="13"/>
      <c r="T75" s="13"/>
      <c r="U75" s="13"/>
      <c r="V75" s="12"/>
      <c r="W75" s="12" t="str" cm="1">
        <f t="array" ref="W75">IF(V75=0,"",TRANSPOSE(_xlfn._xlws.FILTER($D$4:$D$75,$C$4:$C$75=V75)))</f>
        <v/>
      </c>
      <c r="X75" s="12"/>
      <c r="Y75" s="12"/>
      <c r="Z75" s="12"/>
      <c r="AA75" s="12"/>
      <c r="AB75" s="12"/>
      <c r="AC75" s="12"/>
      <c r="AD75" s="13"/>
      <c r="AE75" s="13"/>
      <c r="AF75" s="2" t="s">
        <v>242</v>
      </c>
      <c r="AG75" s="12" t="str" cm="1">
        <f t="array" ref="AG75:AT75">IF(_xlfn.UNIQUE(_xlfn.XLOOKUP(Journal!$C90,$F$4:$F$32,$G$4:$T$32),,TRUE)=0,"",_xlfn.UNIQUE(_xlfn.XLOOKUP(Journal!$C90,$F$4:$F$32,$G$4:$T$32),,TRUE))</f>
        <v/>
      </c>
      <c r="AH75" s="12" t="str">
        <v/>
      </c>
      <c r="AI75" s="12" t="str">
        <v/>
      </c>
      <c r="AJ75" s="12" t="str">
        <v/>
      </c>
      <c r="AK75" s="12" t="str">
        <v/>
      </c>
      <c r="AL75" s="12" t="str">
        <v/>
      </c>
      <c r="AM75" s="12" t="str">
        <v/>
      </c>
      <c r="AN75" s="12" t="str">
        <v/>
      </c>
      <c r="AO75" s="12" t="str">
        <v/>
      </c>
      <c r="AP75" s="12" t="str">
        <v/>
      </c>
      <c r="AQ75" s="12" t="str">
        <v/>
      </c>
      <c r="AR75" s="12" t="str">
        <v/>
      </c>
      <c r="AS75" s="12" t="str">
        <v/>
      </c>
      <c r="AT75" s="12" t="str">
        <v/>
      </c>
      <c r="AU75" s="13"/>
      <c r="AV75" s="13"/>
      <c r="AW75" s="2" t="s">
        <v>242</v>
      </c>
      <c r="AX75" s="12" t="str" cm="1">
        <f t="array" ref="AX75:BD75">IF(_xlfn.XLOOKUP(Journal!D90,Hierarki!V76:V160,Hierarki!W76:AC160,,TRUE)=0,"",_xlfn.XLOOKUP(Journal!D90,Hierarki!V76:V160,Hierarki!W76:AC160,,TRUE))</f>
        <v/>
      </c>
      <c r="AY75" s="2" t="str">
        <v/>
      </c>
      <c r="AZ75" s="2" t="str">
        <v/>
      </c>
      <c r="BA75" s="2" t="str">
        <v/>
      </c>
      <c r="BB75" s="2" t="str">
        <v/>
      </c>
      <c r="BC75" s="2" t="str">
        <v/>
      </c>
      <c r="BD75" s="2" t="str">
        <v/>
      </c>
      <c r="BE75" s="2"/>
      <c r="BF75" s="2"/>
      <c r="BG75" s="2"/>
    </row>
    <row r="76" spans="1:59">
      <c r="A76" s="13"/>
      <c r="B76" s="13"/>
      <c r="C76" s="13"/>
      <c r="D76" s="13"/>
      <c r="E76" s="13"/>
      <c r="F76" s="13"/>
      <c r="G76" s="13"/>
      <c r="H76" s="13"/>
      <c r="I76" s="13"/>
      <c r="J76" s="13"/>
      <c r="K76" s="13"/>
      <c r="L76" s="13"/>
      <c r="M76" s="13"/>
      <c r="N76" s="13"/>
      <c r="O76" s="13"/>
      <c r="P76" s="13"/>
      <c r="Q76" s="13"/>
      <c r="R76" s="13"/>
      <c r="S76" s="13"/>
      <c r="T76" s="13"/>
      <c r="U76" s="13"/>
      <c r="V76" s="12"/>
      <c r="W76" s="12" t="str" cm="1">
        <f t="array" ref="W76">IF(V76=0,"",TRANSPOSE(_xlfn._xlws.FILTER($D$4:$D$75,$C$4:$C$75=V76)))</f>
        <v/>
      </c>
      <c r="X76" s="12"/>
      <c r="Y76" s="12"/>
      <c r="Z76" s="12"/>
      <c r="AA76" s="12"/>
      <c r="AB76" s="12"/>
      <c r="AC76" s="12"/>
      <c r="AD76" s="13"/>
      <c r="AE76" s="13"/>
      <c r="AF76" s="2" t="s">
        <v>243</v>
      </c>
      <c r="AG76" s="12" t="str" cm="1">
        <f t="array" ref="AG76:AT76">IF(_xlfn.UNIQUE(_xlfn.XLOOKUP(Journal!$C91,$F$4:$F$32,$G$4:$T$32),,TRUE)=0,"",_xlfn.UNIQUE(_xlfn.XLOOKUP(Journal!$C91,$F$4:$F$32,$G$4:$T$32),,TRUE))</f>
        <v/>
      </c>
      <c r="AH76" s="12" t="str">
        <v/>
      </c>
      <c r="AI76" s="12" t="str">
        <v/>
      </c>
      <c r="AJ76" s="12" t="str">
        <v/>
      </c>
      <c r="AK76" s="12" t="str">
        <v/>
      </c>
      <c r="AL76" s="12" t="str">
        <v/>
      </c>
      <c r="AM76" s="12" t="str">
        <v/>
      </c>
      <c r="AN76" s="12" t="str">
        <v/>
      </c>
      <c r="AO76" s="12" t="str">
        <v/>
      </c>
      <c r="AP76" s="12" t="str">
        <v/>
      </c>
      <c r="AQ76" s="12" t="str">
        <v/>
      </c>
      <c r="AR76" s="12" t="str">
        <v/>
      </c>
      <c r="AS76" s="12" t="str">
        <v/>
      </c>
      <c r="AT76" s="12" t="str">
        <v/>
      </c>
      <c r="AU76" s="13"/>
      <c r="AV76" s="13"/>
      <c r="AW76" s="2" t="s">
        <v>243</v>
      </c>
      <c r="AX76" s="12" t="str" cm="1">
        <f t="array" ref="AX76:BD76">IF(_xlfn.XLOOKUP(Journal!D91,Hierarki!V77:V161,Hierarki!W77:AC161,,TRUE)=0,"",_xlfn.XLOOKUP(Journal!D91,Hierarki!V77:V161,Hierarki!W77:AC161,,TRUE))</f>
        <v/>
      </c>
      <c r="AY76" s="2" t="str">
        <v/>
      </c>
      <c r="AZ76" s="2" t="str">
        <v/>
      </c>
      <c r="BA76" s="2" t="str">
        <v/>
      </c>
      <c r="BB76" s="2" t="str">
        <v/>
      </c>
      <c r="BC76" s="2" t="str">
        <v/>
      </c>
      <c r="BD76" s="2" t="str">
        <v/>
      </c>
      <c r="BE76" s="2"/>
      <c r="BF76" s="2"/>
      <c r="BG76" s="2"/>
    </row>
    <row r="77" spans="1:59">
      <c r="A77" s="13"/>
      <c r="B77" s="13"/>
      <c r="C77" s="13"/>
      <c r="D77" s="13"/>
      <c r="E77" s="13"/>
      <c r="F77" s="13"/>
      <c r="G77" s="13"/>
      <c r="H77" s="13"/>
      <c r="I77" s="13"/>
      <c r="J77" s="13"/>
      <c r="K77" s="13"/>
      <c r="L77" s="13"/>
      <c r="M77" s="13"/>
      <c r="N77" s="13"/>
      <c r="O77" s="13"/>
      <c r="P77" s="13"/>
      <c r="Q77" s="13"/>
      <c r="R77" s="13"/>
      <c r="S77" s="13"/>
      <c r="T77" s="13"/>
      <c r="U77" s="13"/>
      <c r="V77" s="12"/>
      <c r="W77" s="12" t="str" cm="1">
        <f t="array" ref="W77">IF(V77=0,"",TRANSPOSE(_xlfn._xlws.FILTER($D$4:$D$75,$C$4:$C$75=V77)))</f>
        <v/>
      </c>
      <c r="X77" s="12"/>
      <c r="Y77" s="12"/>
      <c r="Z77" s="12"/>
      <c r="AA77" s="12"/>
      <c r="AB77" s="12"/>
      <c r="AC77" s="12"/>
      <c r="AD77" s="13"/>
      <c r="AE77" s="13"/>
      <c r="AF77" s="2" t="s">
        <v>244</v>
      </c>
      <c r="AG77" s="12" t="str" cm="1">
        <f t="array" ref="AG77:AT77">IF(_xlfn.UNIQUE(_xlfn.XLOOKUP(Journal!$C92,$F$4:$F$32,$G$4:$T$32),,TRUE)=0,"",_xlfn.UNIQUE(_xlfn.XLOOKUP(Journal!$C92,$F$4:$F$32,$G$4:$T$32),,TRUE))</f>
        <v/>
      </c>
      <c r="AH77" s="12" t="str">
        <v/>
      </c>
      <c r="AI77" s="12" t="str">
        <v/>
      </c>
      <c r="AJ77" s="12" t="str">
        <v/>
      </c>
      <c r="AK77" s="12" t="str">
        <v/>
      </c>
      <c r="AL77" s="12" t="str">
        <v/>
      </c>
      <c r="AM77" s="12" t="str">
        <v/>
      </c>
      <c r="AN77" s="12" t="str">
        <v/>
      </c>
      <c r="AO77" s="12" t="str">
        <v/>
      </c>
      <c r="AP77" s="12" t="str">
        <v/>
      </c>
      <c r="AQ77" s="12" t="str">
        <v/>
      </c>
      <c r="AR77" s="12" t="str">
        <v/>
      </c>
      <c r="AS77" s="12" t="str">
        <v/>
      </c>
      <c r="AT77" s="12" t="str">
        <v/>
      </c>
      <c r="AU77" s="13"/>
      <c r="AV77" s="13"/>
      <c r="AW77" s="2" t="s">
        <v>244</v>
      </c>
      <c r="AX77" s="12" t="str" cm="1">
        <f t="array" ref="AX77:BD77">IF(_xlfn.XLOOKUP(Journal!D92,Hierarki!V78:V162,Hierarki!W78:AC162,,TRUE)=0,"",_xlfn.XLOOKUP(Journal!D92,Hierarki!V78:V162,Hierarki!W78:AC162,,TRUE))</f>
        <v/>
      </c>
      <c r="AY77" s="2" t="str">
        <v/>
      </c>
      <c r="AZ77" s="2" t="str">
        <v/>
      </c>
      <c r="BA77" s="2" t="str">
        <v/>
      </c>
      <c r="BB77" s="2" t="str">
        <v/>
      </c>
      <c r="BC77" s="2" t="str">
        <v/>
      </c>
      <c r="BD77" s="2" t="str">
        <v/>
      </c>
      <c r="BE77" s="2"/>
      <c r="BF77" s="2"/>
      <c r="BG77" s="2"/>
    </row>
    <row r="78" spans="1:59">
      <c r="A78" s="13"/>
      <c r="B78" s="13"/>
      <c r="C78" s="13"/>
      <c r="D78" s="13"/>
      <c r="E78" s="13"/>
      <c r="F78" s="13"/>
      <c r="G78" s="13"/>
      <c r="H78" s="13"/>
      <c r="I78" s="13"/>
      <c r="J78" s="13"/>
      <c r="K78" s="13"/>
      <c r="L78" s="13"/>
      <c r="M78" s="13"/>
      <c r="N78" s="13"/>
      <c r="O78" s="13"/>
      <c r="P78" s="13"/>
      <c r="Q78" s="13"/>
      <c r="R78" s="13"/>
      <c r="S78" s="13"/>
      <c r="T78" s="13"/>
      <c r="U78" s="13"/>
      <c r="V78" s="12"/>
      <c r="W78" s="12" t="str" cm="1">
        <f t="array" ref="W78">IF(V78=0,"",TRANSPOSE(_xlfn._xlws.FILTER($D$4:$D$75,$C$4:$C$75=V78)))</f>
        <v/>
      </c>
      <c r="X78" s="12"/>
      <c r="Y78" s="12"/>
      <c r="Z78" s="12"/>
      <c r="AA78" s="12"/>
      <c r="AB78" s="12"/>
      <c r="AC78" s="12"/>
      <c r="AD78" s="13"/>
      <c r="AE78" s="13"/>
      <c r="AF78" s="2" t="s">
        <v>245</v>
      </c>
      <c r="AG78" s="12" t="str" cm="1">
        <f t="array" ref="AG78:AT78">IF(_xlfn.UNIQUE(_xlfn.XLOOKUP(Journal!$C93,$F$4:$F$32,$G$4:$T$32),,TRUE)=0,"",_xlfn.UNIQUE(_xlfn.XLOOKUP(Journal!$C93,$F$4:$F$32,$G$4:$T$32),,TRUE))</f>
        <v/>
      </c>
      <c r="AH78" s="12" t="str">
        <v/>
      </c>
      <c r="AI78" s="12" t="str">
        <v/>
      </c>
      <c r="AJ78" s="12" t="str">
        <v/>
      </c>
      <c r="AK78" s="12" t="str">
        <v/>
      </c>
      <c r="AL78" s="12" t="str">
        <v/>
      </c>
      <c r="AM78" s="12" t="str">
        <v/>
      </c>
      <c r="AN78" s="12" t="str">
        <v/>
      </c>
      <c r="AO78" s="12" t="str">
        <v/>
      </c>
      <c r="AP78" s="12" t="str">
        <v/>
      </c>
      <c r="AQ78" s="12" t="str">
        <v/>
      </c>
      <c r="AR78" s="12" t="str">
        <v/>
      </c>
      <c r="AS78" s="12" t="str">
        <v/>
      </c>
      <c r="AT78" s="12" t="str">
        <v/>
      </c>
      <c r="AU78" s="13"/>
      <c r="AV78" s="13"/>
      <c r="AW78" s="2" t="s">
        <v>245</v>
      </c>
      <c r="AX78" s="12" t="str" cm="1">
        <f t="array" ref="AX78:BD78">IF(_xlfn.XLOOKUP(Journal!D93,Hierarki!V79:V163,Hierarki!W79:AC163,,TRUE)=0,"",_xlfn.XLOOKUP(Journal!D93,Hierarki!V79:V163,Hierarki!W79:AC163,,TRUE))</f>
        <v/>
      </c>
      <c r="AY78" s="2" t="str">
        <v/>
      </c>
      <c r="AZ78" s="2" t="str">
        <v/>
      </c>
      <c r="BA78" s="2" t="str">
        <v/>
      </c>
      <c r="BB78" s="2" t="str">
        <v/>
      </c>
      <c r="BC78" s="2" t="str">
        <v/>
      </c>
      <c r="BD78" s="2" t="str">
        <v/>
      </c>
      <c r="BE78" s="2"/>
      <c r="BF78" s="2"/>
      <c r="BG78" s="2"/>
    </row>
    <row r="79" spans="1:59">
      <c r="A79" s="13"/>
      <c r="B79" s="13"/>
      <c r="C79" s="13"/>
      <c r="D79" s="13"/>
      <c r="E79" s="13"/>
      <c r="F79" s="13"/>
      <c r="G79" s="13"/>
      <c r="H79" s="13"/>
      <c r="I79" s="13"/>
      <c r="J79" s="13"/>
      <c r="K79" s="13"/>
      <c r="L79" s="13"/>
      <c r="M79" s="13"/>
      <c r="N79" s="13"/>
      <c r="O79" s="13"/>
      <c r="P79" s="13"/>
      <c r="Q79" s="13"/>
      <c r="R79" s="13"/>
      <c r="S79" s="13"/>
      <c r="T79" s="13"/>
      <c r="U79" s="13"/>
      <c r="V79" s="12"/>
      <c r="W79" s="12" t="str" cm="1">
        <f t="array" ref="W79">IF(V79=0,"",TRANSPOSE(_xlfn._xlws.FILTER($D$4:$D$75,$C$4:$C$75=V79)))</f>
        <v/>
      </c>
      <c r="X79" s="12"/>
      <c r="Y79" s="12"/>
      <c r="Z79" s="12"/>
      <c r="AA79" s="12"/>
      <c r="AB79" s="12"/>
      <c r="AC79" s="12"/>
      <c r="AD79" s="13"/>
      <c r="AE79" s="13"/>
      <c r="AF79" s="2" t="s">
        <v>246</v>
      </c>
      <c r="AG79" s="12" t="str" cm="1">
        <f t="array" ref="AG79:AT79">IF(_xlfn.UNIQUE(_xlfn.XLOOKUP(Journal!$C94,$F$4:$F$32,$G$4:$T$32),,TRUE)=0,"",_xlfn.UNIQUE(_xlfn.XLOOKUP(Journal!$C94,$F$4:$F$32,$G$4:$T$32),,TRUE))</f>
        <v/>
      </c>
      <c r="AH79" s="12" t="str">
        <v/>
      </c>
      <c r="AI79" s="12" t="str">
        <v/>
      </c>
      <c r="AJ79" s="12" t="str">
        <v/>
      </c>
      <c r="AK79" s="12" t="str">
        <v/>
      </c>
      <c r="AL79" s="12" t="str">
        <v/>
      </c>
      <c r="AM79" s="12" t="str">
        <v/>
      </c>
      <c r="AN79" s="12" t="str">
        <v/>
      </c>
      <c r="AO79" s="12" t="str">
        <v/>
      </c>
      <c r="AP79" s="12" t="str">
        <v/>
      </c>
      <c r="AQ79" s="12" t="str">
        <v/>
      </c>
      <c r="AR79" s="12" t="str">
        <v/>
      </c>
      <c r="AS79" s="12" t="str">
        <v/>
      </c>
      <c r="AT79" s="12" t="str">
        <v/>
      </c>
      <c r="AU79" s="13"/>
      <c r="AV79" s="13"/>
      <c r="AW79" s="2" t="s">
        <v>246</v>
      </c>
      <c r="AX79" s="12" t="str" cm="1">
        <f t="array" ref="AX79:BD79">IF(_xlfn.XLOOKUP(Journal!D94,Hierarki!V80:V164,Hierarki!W80:AC164,,TRUE)=0,"",_xlfn.XLOOKUP(Journal!D94,Hierarki!V80:V164,Hierarki!W80:AC164,,TRUE))</f>
        <v/>
      </c>
      <c r="AY79" s="2" t="str">
        <v/>
      </c>
      <c r="AZ79" s="2" t="str">
        <v/>
      </c>
      <c r="BA79" s="2" t="str">
        <v/>
      </c>
      <c r="BB79" s="2" t="str">
        <v/>
      </c>
      <c r="BC79" s="2" t="str">
        <v/>
      </c>
      <c r="BD79" s="2" t="str">
        <v/>
      </c>
      <c r="BE79" s="2"/>
      <c r="BF79" s="2"/>
      <c r="BG79" s="2"/>
    </row>
    <row r="80" spans="1:59">
      <c r="A80" s="13"/>
      <c r="B80" s="13"/>
      <c r="C80" s="13"/>
      <c r="D80" s="13"/>
      <c r="E80" s="13"/>
      <c r="F80" s="13"/>
      <c r="G80" s="13"/>
      <c r="H80" s="13"/>
      <c r="I80" s="13"/>
      <c r="J80" s="13"/>
      <c r="K80" s="13"/>
      <c r="L80" s="13"/>
      <c r="M80" s="13"/>
      <c r="N80" s="13"/>
      <c r="O80" s="13"/>
      <c r="P80" s="13"/>
      <c r="Q80" s="13"/>
      <c r="R80" s="13"/>
      <c r="S80" s="13"/>
      <c r="T80" s="13"/>
      <c r="U80" s="13"/>
      <c r="V80" s="12"/>
      <c r="W80" s="12" t="str" cm="1">
        <f t="array" ref="W80">IF(V80=0,"",TRANSPOSE(_xlfn._xlws.FILTER($D$4:$D$75,$C$4:$C$75=V80)))</f>
        <v/>
      </c>
      <c r="X80" s="12"/>
      <c r="Y80" s="12"/>
      <c r="Z80" s="12"/>
      <c r="AA80" s="12"/>
      <c r="AB80" s="12"/>
      <c r="AC80" s="12"/>
      <c r="AD80" s="13"/>
      <c r="AE80" s="13"/>
      <c r="AF80" s="2" t="s">
        <v>247</v>
      </c>
      <c r="AG80" s="12" t="str" cm="1">
        <f t="array" ref="AG80:AT80">IF(_xlfn.UNIQUE(_xlfn.XLOOKUP(Journal!$C95,$F$4:$F$32,$G$4:$T$32),,TRUE)=0,"",_xlfn.UNIQUE(_xlfn.XLOOKUP(Journal!$C95,$F$4:$F$32,$G$4:$T$32),,TRUE))</f>
        <v/>
      </c>
      <c r="AH80" s="12" t="str">
        <v/>
      </c>
      <c r="AI80" s="12" t="str">
        <v/>
      </c>
      <c r="AJ80" s="12" t="str">
        <v/>
      </c>
      <c r="AK80" s="12" t="str">
        <v/>
      </c>
      <c r="AL80" s="12" t="str">
        <v/>
      </c>
      <c r="AM80" s="12" t="str">
        <v/>
      </c>
      <c r="AN80" s="12" t="str">
        <v/>
      </c>
      <c r="AO80" s="12" t="str">
        <v/>
      </c>
      <c r="AP80" s="12" t="str">
        <v/>
      </c>
      <c r="AQ80" s="12" t="str">
        <v/>
      </c>
      <c r="AR80" s="12" t="str">
        <v/>
      </c>
      <c r="AS80" s="12" t="str">
        <v/>
      </c>
      <c r="AT80" s="12" t="str">
        <v/>
      </c>
      <c r="AU80" s="13"/>
      <c r="AV80" s="13"/>
      <c r="AW80" s="2" t="s">
        <v>247</v>
      </c>
      <c r="AX80" s="12" t="str" cm="1">
        <f t="array" ref="AX80:BD80">IF(_xlfn.XLOOKUP(Journal!D95,Hierarki!V81:V165,Hierarki!W81:AC165,,TRUE)=0,"",_xlfn.XLOOKUP(Journal!D95,Hierarki!V81:V165,Hierarki!W81:AC165,,TRUE))</f>
        <v/>
      </c>
      <c r="AY80" s="2" t="str">
        <v/>
      </c>
      <c r="AZ80" s="2" t="str">
        <v/>
      </c>
      <c r="BA80" s="2" t="str">
        <v/>
      </c>
      <c r="BB80" s="2" t="str">
        <v/>
      </c>
      <c r="BC80" s="2" t="str">
        <v/>
      </c>
      <c r="BD80" s="2" t="str">
        <v/>
      </c>
      <c r="BE80" s="2"/>
      <c r="BF80" s="2"/>
      <c r="BG80" s="2"/>
    </row>
    <row r="81" spans="1:59">
      <c r="A81" s="13"/>
      <c r="B81" s="13"/>
      <c r="C81" s="13"/>
      <c r="D81" s="13"/>
      <c r="E81" s="13"/>
      <c r="F81" s="13"/>
      <c r="G81" s="13"/>
      <c r="H81" s="13"/>
      <c r="I81" s="13"/>
      <c r="J81" s="13"/>
      <c r="K81" s="13"/>
      <c r="L81" s="13"/>
      <c r="M81" s="13"/>
      <c r="N81" s="13"/>
      <c r="O81" s="13"/>
      <c r="P81" s="13"/>
      <c r="Q81" s="13"/>
      <c r="R81" s="13"/>
      <c r="S81" s="13"/>
      <c r="T81" s="13"/>
      <c r="U81" s="13"/>
      <c r="V81" s="12"/>
      <c r="W81" s="12" t="str" cm="1">
        <f t="array" ref="W81">IF(V81=0,"",TRANSPOSE(_xlfn._xlws.FILTER($D$4:$D$75,$C$4:$C$75=V81)))</f>
        <v/>
      </c>
      <c r="X81" s="12"/>
      <c r="Y81" s="12"/>
      <c r="Z81" s="12"/>
      <c r="AA81" s="12"/>
      <c r="AB81" s="12"/>
      <c r="AC81" s="12"/>
      <c r="AD81" s="13"/>
      <c r="AE81" s="13"/>
      <c r="AF81" s="2" t="s">
        <v>248</v>
      </c>
      <c r="AG81" s="12" t="str" cm="1">
        <f t="array" ref="AG81:AT81">IF(_xlfn.UNIQUE(_xlfn.XLOOKUP(Journal!$C96,$F$4:$F$32,$G$4:$T$32),,TRUE)=0,"",_xlfn.UNIQUE(_xlfn.XLOOKUP(Journal!$C96,$F$4:$F$32,$G$4:$T$32),,TRUE))</f>
        <v/>
      </c>
      <c r="AH81" s="12" t="str">
        <v/>
      </c>
      <c r="AI81" s="12" t="str">
        <v/>
      </c>
      <c r="AJ81" s="12" t="str">
        <v/>
      </c>
      <c r="AK81" s="12" t="str">
        <v/>
      </c>
      <c r="AL81" s="12" t="str">
        <v/>
      </c>
      <c r="AM81" s="12" t="str">
        <v/>
      </c>
      <c r="AN81" s="12" t="str">
        <v/>
      </c>
      <c r="AO81" s="12" t="str">
        <v/>
      </c>
      <c r="AP81" s="12" t="str">
        <v/>
      </c>
      <c r="AQ81" s="12" t="str">
        <v/>
      </c>
      <c r="AR81" s="12" t="str">
        <v/>
      </c>
      <c r="AS81" s="12" t="str">
        <v/>
      </c>
      <c r="AT81" s="12" t="str">
        <v/>
      </c>
      <c r="AU81" s="13"/>
      <c r="AV81" s="13"/>
      <c r="AW81" s="2" t="s">
        <v>248</v>
      </c>
      <c r="AX81" s="12" t="str" cm="1">
        <f t="array" ref="AX81:BD81">IF(_xlfn.XLOOKUP(Journal!D96,Hierarki!V82:V166,Hierarki!W82:AC166,,TRUE)=0,"",_xlfn.XLOOKUP(Journal!D96,Hierarki!V82:V166,Hierarki!W82:AC166,,TRUE))</f>
        <v/>
      </c>
      <c r="AY81" s="2" t="str">
        <v/>
      </c>
      <c r="AZ81" s="2" t="str">
        <v/>
      </c>
      <c r="BA81" s="2" t="str">
        <v/>
      </c>
      <c r="BB81" s="2" t="str">
        <v/>
      </c>
      <c r="BC81" s="2" t="str">
        <v/>
      </c>
      <c r="BD81" s="2" t="str">
        <v/>
      </c>
      <c r="BE81" s="2"/>
      <c r="BF81" s="2"/>
      <c r="BG81" s="2"/>
    </row>
    <row r="82" spans="1:59">
      <c r="A82" s="13"/>
      <c r="B82" s="13"/>
      <c r="C82" s="13"/>
      <c r="D82" s="13"/>
      <c r="E82" s="13"/>
      <c r="F82" s="13"/>
      <c r="G82" s="13"/>
      <c r="H82" s="13"/>
      <c r="I82" s="13"/>
      <c r="J82" s="13"/>
      <c r="K82" s="13"/>
      <c r="L82" s="13"/>
      <c r="M82" s="13"/>
      <c r="N82" s="13"/>
      <c r="O82" s="13"/>
      <c r="P82" s="13"/>
      <c r="Q82" s="13"/>
      <c r="R82" s="13"/>
      <c r="S82" s="13"/>
      <c r="T82" s="13"/>
      <c r="U82" s="13"/>
      <c r="V82" s="12"/>
      <c r="W82" s="12" t="str" cm="1">
        <f t="array" ref="W82">IF(V82=0,"",TRANSPOSE(_xlfn._xlws.FILTER($D$4:$D$75,$C$4:$C$75=V82)))</f>
        <v/>
      </c>
      <c r="X82" s="12"/>
      <c r="Y82" s="12"/>
      <c r="Z82" s="12"/>
      <c r="AA82" s="12"/>
      <c r="AB82" s="12"/>
      <c r="AC82" s="12"/>
      <c r="AD82" s="13"/>
      <c r="AE82" s="13"/>
      <c r="AF82" s="2" t="s">
        <v>249</v>
      </c>
      <c r="AG82" s="12" t="str" cm="1">
        <f t="array" ref="AG82:AT82">IF(_xlfn.UNIQUE(_xlfn.XLOOKUP(Journal!$C97,$F$4:$F$32,$G$4:$T$32),,TRUE)=0,"",_xlfn.UNIQUE(_xlfn.XLOOKUP(Journal!$C97,$F$4:$F$32,$G$4:$T$32),,TRUE))</f>
        <v/>
      </c>
      <c r="AH82" s="12" t="str">
        <v/>
      </c>
      <c r="AI82" s="12" t="str">
        <v/>
      </c>
      <c r="AJ82" s="12" t="str">
        <v/>
      </c>
      <c r="AK82" s="12" t="str">
        <v/>
      </c>
      <c r="AL82" s="12" t="str">
        <v/>
      </c>
      <c r="AM82" s="12" t="str">
        <v/>
      </c>
      <c r="AN82" s="12" t="str">
        <v/>
      </c>
      <c r="AO82" s="12" t="str">
        <v/>
      </c>
      <c r="AP82" s="12" t="str">
        <v/>
      </c>
      <c r="AQ82" s="12" t="str">
        <v/>
      </c>
      <c r="AR82" s="12" t="str">
        <v/>
      </c>
      <c r="AS82" s="12" t="str">
        <v/>
      </c>
      <c r="AT82" s="12" t="str">
        <v/>
      </c>
      <c r="AU82" s="13"/>
      <c r="AV82" s="13"/>
      <c r="AW82" s="2" t="s">
        <v>249</v>
      </c>
      <c r="AX82" s="12" t="str" cm="1">
        <f t="array" ref="AX82:BD82">IF(_xlfn.XLOOKUP(Journal!D97,Hierarki!V83:V167,Hierarki!W83:AC167,,TRUE)=0,"",_xlfn.XLOOKUP(Journal!D97,Hierarki!V83:V167,Hierarki!W83:AC167,,TRUE))</f>
        <v/>
      </c>
      <c r="AY82" s="2" t="str">
        <v/>
      </c>
      <c r="AZ82" s="2" t="str">
        <v/>
      </c>
      <c r="BA82" s="2" t="str">
        <v/>
      </c>
      <c r="BB82" s="2" t="str">
        <v/>
      </c>
      <c r="BC82" s="2" t="str">
        <v/>
      </c>
      <c r="BD82" s="2" t="str">
        <v/>
      </c>
      <c r="BE82" s="2"/>
      <c r="BF82" s="2"/>
      <c r="BG82" s="2"/>
    </row>
    <row r="83" spans="1:59">
      <c r="A83" s="13"/>
      <c r="B83" s="13"/>
      <c r="C83" s="13"/>
      <c r="D83" s="13"/>
      <c r="E83" s="13"/>
      <c r="F83" s="13"/>
      <c r="G83" s="13"/>
      <c r="H83" s="13"/>
      <c r="I83" s="13"/>
      <c r="J83" s="13"/>
      <c r="K83" s="13"/>
      <c r="L83" s="13"/>
      <c r="M83" s="13"/>
      <c r="N83" s="13"/>
      <c r="O83" s="13"/>
      <c r="P83" s="13"/>
      <c r="Q83" s="13"/>
      <c r="R83" s="13"/>
      <c r="S83" s="13"/>
      <c r="T83" s="13"/>
      <c r="U83" s="13"/>
      <c r="V83" s="12"/>
      <c r="W83" s="12" t="str" cm="1">
        <f t="array" ref="W83">IF(V83=0,"",TRANSPOSE(_xlfn._xlws.FILTER($D$4:$D$75,$C$4:$C$75=V83)))</f>
        <v/>
      </c>
      <c r="X83" s="12"/>
      <c r="Y83" s="12"/>
      <c r="Z83" s="12"/>
      <c r="AA83" s="12"/>
      <c r="AB83" s="12"/>
      <c r="AC83" s="12"/>
      <c r="AD83" s="13"/>
      <c r="AE83" s="13"/>
      <c r="AF83" s="2" t="s">
        <v>250</v>
      </c>
      <c r="AG83" s="12" t="str" cm="1">
        <f t="array" ref="AG83:AT83">IF(_xlfn.UNIQUE(_xlfn.XLOOKUP(Journal!$C98,$F$4:$F$32,$G$4:$T$32),,TRUE)=0,"",_xlfn.UNIQUE(_xlfn.XLOOKUP(Journal!$C98,$F$4:$F$32,$G$4:$T$32),,TRUE))</f>
        <v/>
      </c>
      <c r="AH83" s="12" t="str">
        <v/>
      </c>
      <c r="AI83" s="12" t="str">
        <v/>
      </c>
      <c r="AJ83" s="12" t="str">
        <v/>
      </c>
      <c r="AK83" s="12" t="str">
        <v/>
      </c>
      <c r="AL83" s="12" t="str">
        <v/>
      </c>
      <c r="AM83" s="12" t="str">
        <v/>
      </c>
      <c r="AN83" s="12" t="str">
        <v/>
      </c>
      <c r="AO83" s="12" t="str">
        <v/>
      </c>
      <c r="AP83" s="12" t="str">
        <v/>
      </c>
      <c r="AQ83" s="12" t="str">
        <v/>
      </c>
      <c r="AR83" s="12" t="str">
        <v/>
      </c>
      <c r="AS83" s="12" t="str">
        <v/>
      </c>
      <c r="AT83" s="12" t="str">
        <v/>
      </c>
      <c r="AU83" s="13"/>
      <c r="AV83" s="13"/>
      <c r="AW83" s="2" t="s">
        <v>250</v>
      </c>
      <c r="AX83" s="12" t="str" cm="1">
        <f t="array" ref="AX83:BD83">IF(_xlfn.XLOOKUP(Journal!D98,Hierarki!V84:V168,Hierarki!W84:AC168,,TRUE)=0,"",_xlfn.XLOOKUP(Journal!D98,Hierarki!V84:V168,Hierarki!W84:AC168,,TRUE))</f>
        <v/>
      </c>
      <c r="AY83" s="2" t="str">
        <v/>
      </c>
      <c r="AZ83" s="2" t="str">
        <v/>
      </c>
      <c r="BA83" s="2" t="str">
        <v/>
      </c>
      <c r="BB83" s="2" t="str">
        <v/>
      </c>
      <c r="BC83" s="2" t="str">
        <v/>
      </c>
      <c r="BD83" s="2" t="str">
        <v/>
      </c>
      <c r="BE83" s="2"/>
      <c r="BF83" s="2"/>
      <c r="BG83" s="2"/>
    </row>
    <row r="84" spans="1:59">
      <c r="A84" s="13"/>
      <c r="B84" s="13"/>
      <c r="C84" s="13"/>
      <c r="D84" s="13"/>
      <c r="E84" s="13"/>
      <c r="F84" s="13"/>
      <c r="G84" s="13"/>
      <c r="H84" s="13"/>
      <c r="I84" s="13"/>
      <c r="J84" s="13"/>
      <c r="K84" s="13"/>
      <c r="L84" s="13"/>
      <c r="M84" s="13"/>
      <c r="N84" s="13"/>
      <c r="O84" s="13"/>
      <c r="P84" s="13"/>
      <c r="Q84" s="13"/>
      <c r="R84" s="13"/>
      <c r="S84" s="13"/>
      <c r="T84" s="13"/>
      <c r="U84" s="13"/>
      <c r="V84" s="12"/>
      <c r="W84" s="12" t="str" cm="1">
        <f t="array" ref="W84">IF(V84=0,"",TRANSPOSE(_xlfn._xlws.FILTER($D$4:$D$75,$C$4:$C$75=V84)))</f>
        <v/>
      </c>
      <c r="X84" s="12"/>
      <c r="Y84" s="12"/>
      <c r="Z84" s="12"/>
      <c r="AA84" s="12"/>
      <c r="AB84" s="12"/>
      <c r="AC84" s="12"/>
      <c r="AD84" s="13"/>
      <c r="AE84" s="13"/>
      <c r="AF84" s="2" t="s">
        <v>251</v>
      </c>
      <c r="AG84" s="12" t="str" cm="1">
        <f t="array" ref="AG84:AT84">IF(_xlfn.UNIQUE(_xlfn.XLOOKUP(Journal!$C99,$F$4:$F$32,$G$4:$T$32),,TRUE)=0,"",_xlfn.UNIQUE(_xlfn.XLOOKUP(Journal!$C99,$F$4:$F$32,$G$4:$T$32),,TRUE))</f>
        <v/>
      </c>
      <c r="AH84" s="12" t="str">
        <v/>
      </c>
      <c r="AI84" s="12" t="str">
        <v/>
      </c>
      <c r="AJ84" s="12" t="str">
        <v/>
      </c>
      <c r="AK84" s="12" t="str">
        <v/>
      </c>
      <c r="AL84" s="12" t="str">
        <v/>
      </c>
      <c r="AM84" s="12" t="str">
        <v/>
      </c>
      <c r="AN84" s="12" t="str">
        <v/>
      </c>
      <c r="AO84" s="12" t="str">
        <v/>
      </c>
      <c r="AP84" s="12" t="str">
        <v/>
      </c>
      <c r="AQ84" s="12" t="str">
        <v/>
      </c>
      <c r="AR84" s="12" t="str">
        <v/>
      </c>
      <c r="AS84" s="12" t="str">
        <v/>
      </c>
      <c r="AT84" s="12" t="str">
        <v/>
      </c>
      <c r="AU84" s="13"/>
      <c r="AV84" s="13"/>
      <c r="AW84" s="2" t="s">
        <v>251</v>
      </c>
      <c r="AX84" s="12" t="str" cm="1">
        <f t="array" ref="AX84:BD84">IF(_xlfn.XLOOKUP(Journal!D99,Hierarki!V85:V169,Hierarki!W85:AC169,,TRUE)=0,"",_xlfn.XLOOKUP(Journal!D99,Hierarki!V85:V169,Hierarki!W85:AC169,,TRUE))</f>
        <v/>
      </c>
      <c r="AY84" s="2" t="str">
        <v/>
      </c>
      <c r="AZ84" s="2" t="str">
        <v/>
      </c>
      <c r="BA84" s="2" t="str">
        <v/>
      </c>
      <c r="BB84" s="2" t="str">
        <v/>
      </c>
      <c r="BC84" s="2" t="str">
        <v/>
      </c>
      <c r="BD84" s="2" t="str">
        <v/>
      </c>
      <c r="BE84" s="2"/>
      <c r="BF84" s="2"/>
      <c r="BG84" s="2"/>
    </row>
    <row r="85" spans="1:59">
      <c r="A85" s="13"/>
      <c r="B85" s="13"/>
      <c r="C85" s="13"/>
      <c r="D85" s="13"/>
      <c r="E85" s="13"/>
      <c r="F85" s="13"/>
      <c r="G85" s="13"/>
      <c r="H85" s="13"/>
      <c r="I85" s="13"/>
      <c r="J85" s="13"/>
      <c r="K85" s="13"/>
      <c r="L85" s="13"/>
      <c r="M85" s="13"/>
      <c r="N85" s="13"/>
      <c r="O85" s="13"/>
      <c r="P85" s="13"/>
      <c r="Q85" s="13"/>
      <c r="R85" s="13"/>
      <c r="S85" s="13"/>
      <c r="T85" s="13"/>
      <c r="U85" s="13"/>
      <c r="V85" s="13"/>
      <c r="W85" s="13"/>
      <c r="X85" s="13"/>
      <c r="Y85" s="13"/>
      <c r="Z85" s="13"/>
      <c r="AA85" s="13"/>
      <c r="AB85" s="13"/>
      <c r="AC85" s="13"/>
      <c r="AD85" s="13"/>
      <c r="AE85" s="13"/>
      <c r="AF85" s="2"/>
      <c r="AG85" s="13"/>
      <c r="AH85" s="13"/>
      <c r="AI85" s="13"/>
      <c r="AJ85" s="13"/>
      <c r="AK85" s="13"/>
      <c r="AL85" s="13"/>
      <c r="AM85" s="13"/>
      <c r="AN85" s="13"/>
      <c r="AO85" s="13"/>
      <c r="AP85" s="13"/>
      <c r="AQ85" s="13"/>
      <c r="AR85" s="13"/>
      <c r="AS85" s="13"/>
      <c r="AT85" s="13"/>
      <c r="AU85" s="13"/>
      <c r="AV85" s="13"/>
      <c r="AW85" s="13"/>
      <c r="AX85" s="13"/>
    </row>
    <row r="86" spans="1:59">
      <c r="A86" s="13"/>
      <c r="B86" s="13"/>
      <c r="C86" s="13"/>
      <c r="D86" s="13"/>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2"/>
      <c r="AG86" s="13"/>
      <c r="AH86" s="13"/>
      <c r="AI86" s="13"/>
      <c r="AJ86" s="13"/>
      <c r="AK86" s="13"/>
      <c r="AL86" s="13"/>
      <c r="AM86" s="13"/>
      <c r="AN86" s="13"/>
      <c r="AO86" s="13"/>
      <c r="AP86" s="13"/>
      <c r="AQ86" s="13"/>
      <c r="AR86" s="13"/>
      <c r="AS86" s="13"/>
      <c r="AT86" s="13"/>
      <c r="AU86" s="13"/>
      <c r="AV86" s="13"/>
      <c r="AW86" s="13"/>
      <c r="AX86" s="13"/>
    </row>
    <row r="87" spans="1:59">
      <c r="A87" s="13"/>
      <c r="B87" s="13"/>
      <c r="C87" s="13"/>
      <c r="D87" s="13"/>
      <c r="E87" s="13"/>
      <c r="F87" s="13"/>
      <c r="G87" s="13"/>
      <c r="H87" s="13"/>
      <c r="I87" s="13"/>
      <c r="J87" s="13"/>
      <c r="K87" s="13"/>
      <c r="L87" s="13"/>
      <c r="M87" s="13"/>
      <c r="N87" s="13"/>
      <c r="O87" s="13"/>
      <c r="P87" s="13"/>
      <c r="Q87" s="13"/>
      <c r="R87" s="13"/>
      <c r="S87" s="13"/>
      <c r="T87" s="13"/>
      <c r="U87" s="13"/>
      <c r="V87" s="13"/>
      <c r="W87" s="13"/>
      <c r="X87" s="13"/>
      <c r="Y87" s="13"/>
      <c r="Z87" s="13"/>
      <c r="AA87" s="13"/>
      <c r="AB87" s="13"/>
      <c r="AC87" s="13"/>
      <c r="AD87" s="13"/>
      <c r="AE87" s="13"/>
      <c r="AF87" s="2"/>
      <c r="AG87" s="13"/>
      <c r="AH87" s="13"/>
      <c r="AI87" s="13"/>
      <c r="AJ87" s="13"/>
      <c r="AK87" s="13"/>
      <c r="AL87" s="13"/>
      <c r="AM87" s="13"/>
      <c r="AN87" s="13"/>
      <c r="AO87" s="13"/>
      <c r="AP87" s="13"/>
      <c r="AQ87" s="13"/>
      <c r="AR87" s="13"/>
      <c r="AS87" s="13"/>
      <c r="AT87" s="13"/>
      <c r="AU87" s="13"/>
      <c r="AV87" s="13"/>
      <c r="AW87" s="13"/>
      <c r="AX87" s="13"/>
    </row>
    <row r="88" spans="1:59">
      <c r="A88" s="13"/>
      <c r="B88" s="13"/>
      <c r="C88" s="13"/>
      <c r="D88" s="13"/>
      <c r="E88" s="13"/>
      <c r="F88" s="13"/>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c r="AF88" s="2"/>
      <c r="AG88" s="13"/>
      <c r="AH88" s="13"/>
      <c r="AI88" s="13"/>
      <c r="AJ88" s="13"/>
      <c r="AK88" s="13"/>
      <c r="AL88" s="13"/>
      <c r="AM88" s="13"/>
      <c r="AN88" s="13"/>
      <c r="AO88" s="13"/>
      <c r="AP88" s="13"/>
      <c r="AQ88" s="13"/>
      <c r="AR88" s="13"/>
      <c r="AS88" s="13"/>
      <c r="AT88" s="13"/>
      <c r="AU88" s="13"/>
      <c r="AV88" s="13"/>
      <c r="AW88" s="13"/>
      <c r="AX88" s="13"/>
    </row>
    <row r="89" spans="1:59">
      <c r="A89" s="13"/>
      <c r="B89" s="13"/>
      <c r="C89" s="13"/>
      <c r="D89" s="13"/>
      <c r="E89" s="13"/>
      <c r="F89" s="13"/>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c r="AF89" s="2"/>
      <c r="AG89" s="13"/>
      <c r="AH89" s="13"/>
      <c r="AI89" s="13"/>
      <c r="AJ89" s="13"/>
      <c r="AK89" s="13"/>
      <c r="AL89" s="13"/>
      <c r="AM89" s="13"/>
      <c r="AN89" s="13"/>
      <c r="AO89" s="13"/>
      <c r="AP89" s="13"/>
      <c r="AQ89" s="13"/>
      <c r="AR89" s="13"/>
      <c r="AS89" s="13"/>
      <c r="AT89" s="13"/>
      <c r="AU89" s="13"/>
      <c r="AV89" s="13"/>
      <c r="AW89" s="13"/>
      <c r="AX89" s="13"/>
    </row>
    <row r="90" spans="1:59">
      <c r="A90" s="13"/>
      <c r="B90" s="13"/>
      <c r="C90" s="13"/>
      <c r="D90" s="13"/>
      <c r="E90" s="13"/>
      <c r="F90" s="13"/>
      <c r="G90" s="13"/>
      <c r="H90" s="13"/>
      <c r="I90" s="13"/>
      <c r="J90" s="13"/>
      <c r="K90" s="13"/>
      <c r="L90" s="13"/>
      <c r="M90" s="13"/>
      <c r="N90" s="13"/>
      <c r="O90" s="13"/>
      <c r="P90" s="13"/>
      <c r="Q90" s="13"/>
      <c r="R90" s="13"/>
      <c r="S90" s="13"/>
      <c r="T90" s="13"/>
      <c r="U90" s="13"/>
      <c r="V90" s="13"/>
      <c r="W90" s="13"/>
      <c r="X90" s="13"/>
      <c r="Y90" s="13"/>
      <c r="Z90" s="13"/>
      <c r="AA90" s="13"/>
      <c r="AB90" s="13"/>
      <c r="AC90" s="13"/>
      <c r="AD90" s="13"/>
      <c r="AE90" s="13"/>
      <c r="AF90" s="2"/>
      <c r="AG90" s="13"/>
      <c r="AH90" s="13"/>
      <c r="AI90" s="13"/>
      <c r="AJ90" s="13"/>
      <c r="AK90" s="13"/>
      <c r="AL90" s="13"/>
      <c r="AM90" s="13"/>
      <c r="AN90" s="13"/>
      <c r="AO90" s="13"/>
      <c r="AP90" s="13"/>
      <c r="AQ90" s="13"/>
      <c r="AR90" s="13"/>
      <c r="AS90" s="13"/>
      <c r="AT90" s="13"/>
      <c r="AU90" s="13"/>
      <c r="AV90" s="13"/>
      <c r="AW90" s="13"/>
      <c r="AX90" s="13"/>
    </row>
    <row r="91" spans="1:59">
      <c r="A91" s="13"/>
      <c r="B91" s="13"/>
      <c r="C91" s="13"/>
      <c r="D91" s="13"/>
      <c r="E91" s="13"/>
      <c r="F91" s="13"/>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c r="AF91" s="13"/>
      <c r="AG91" s="13"/>
      <c r="AH91" s="13"/>
      <c r="AI91" s="13"/>
      <c r="AJ91" s="13"/>
      <c r="AK91" s="13"/>
      <c r="AL91" s="13"/>
      <c r="AM91" s="13"/>
      <c r="AN91" s="13"/>
      <c r="AO91" s="13"/>
      <c r="AP91" s="13"/>
      <c r="AQ91" s="13"/>
      <c r="AR91" s="13"/>
      <c r="AS91" s="13"/>
      <c r="AT91" s="13"/>
      <c r="AU91" s="13"/>
      <c r="AV91" s="13"/>
      <c r="AW91" s="13"/>
      <c r="AX91" s="13"/>
    </row>
    <row r="92" spans="1:59">
      <c r="A92" s="13"/>
      <c r="E92" s="13"/>
      <c r="F92" s="13"/>
      <c r="G92" s="13"/>
      <c r="H92" s="13"/>
      <c r="I92" s="13"/>
      <c r="J92" s="13"/>
      <c r="K92" s="13"/>
      <c r="L92" s="13"/>
      <c r="M92" s="13"/>
      <c r="N92" s="13"/>
      <c r="O92" s="13"/>
      <c r="P92" s="13"/>
      <c r="Q92" s="13"/>
      <c r="R92" s="13"/>
      <c r="S92" s="13"/>
      <c r="T92" s="13"/>
      <c r="U92" s="13"/>
      <c r="V92" s="13"/>
      <c r="W92" s="13"/>
      <c r="X92" s="13"/>
      <c r="Y92" s="13"/>
      <c r="Z92" s="13"/>
      <c r="AA92" s="13"/>
      <c r="AB92" s="13"/>
      <c r="AC92" s="13"/>
      <c r="AD92" s="13"/>
      <c r="AE92" s="13"/>
      <c r="AF92" s="13"/>
      <c r="AG92" s="13"/>
      <c r="AH92" s="13"/>
      <c r="AI92" s="13"/>
      <c r="AJ92" s="13"/>
      <c r="AK92" s="13"/>
      <c r="AL92" s="13"/>
      <c r="AM92" s="13"/>
      <c r="AN92" s="13"/>
      <c r="AO92" s="13"/>
      <c r="AP92" s="13"/>
      <c r="AQ92" s="13"/>
      <c r="AR92" s="13"/>
      <c r="AS92" s="13"/>
      <c r="AT92" s="13"/>
      <c r="AU92" s="13"/>
      <c r="AV92" s="13"/>
      <c r="AW92" s="13"/>
      <c r="AX92" s="13"/>
    </row>
    <row r="93" spans="1:59">
      <c r="A93" s="13"/>
      <c r="E93" s="13"/>
      <c r="F93" s="13"/>
      <c r="G93" s="13"/>
      <c r="H93" s="13"/>
      <c r="I93" s="13"/>
      <c r="J93" s="13"/>
      <c r="K93" s="13"/>
      <c r="L93" s="13"/>
      <c r="M93" s="13"/>
      <c r="N93" s="13"/>
      <c r="O93" s="13"/>
      <c r="P93" s="13"/>
      <c r="Q93" s="13"/>
      <c r="R93" s="13"/>
      <c r="S93" s="13"/>
      <c r="T93" s="13"/>
      <c r="U93" s="13"/>
      <c r="V93" s="13"/>
      <c r="W93" s="13"/>
      <c r="X93" s="13"/>
      <c r="Y93" s="13"/>
      <c r="Z93" s="13"/>
      <c r="AA93" s="13"/>
      <c r="AB93" s="13"/>
      <c r="AC93" s="13"/>
      <c r="AD93" s="13"/>
      <c r="AE93" s="13"/>
      <c r="AF93" s="13"/>
      <c r="AG93" s="13"/>
      <c r="AH93" s="13"/>
      <c r="AI93" s="13"/>
      <c r="AJ93" s="13"/>
      <c r="AK93" s="13"/>
      <c r="AL93" s="13"/>
      <c r="AM93" s="13"/>
      <c r="AN93" s="13"/>
      <c r="AO93" s="13"/>
      <c r="AP93" s="13"/>
      <c r="AQ93" s="13"/>
      <c r="AR93" s="13"/>
      <c r="AS93" s="13"/>
      <c r="AT93" s="13"/>
      <c r="AU93" s="13"/>
      <c r="AV93" s="13"/>
      <c r="AW93" s="13"/>
      <c r="AX93" s="13"/>
    </row>
    <row r="94" spans="1:59">
      <c r="A94" s="13"/>
      <c r="E94" s="13"/>
      <c r="F94" s="13"/>
      <c r="G94" s="13"/>
      <c r="H94" s="13"/>
      <c r="I94" s="13"/>
      <c r="J94" s="13"/>
      <c r="K94" s="13"/>
      <c r="L94" s="13"/>
      <c r="M94" s="13"/>
      <c r="N94" s="13"/>
      <c r="O94" s="13"/>
      <c r="P94" s="13"/>
      <c r="Q94" s="13"/>
      <c r="R94" s="13"/>
      <c r="S94" s="13"/>
      <c r="T94" s="13"/>
      <c r="U94" s="13"/>
      <c r="V94" s="13"/>
      <c r="W94" s="13"/>
      <c r="X94" s="13"/>
      <c r="Y94" s="13"/>
      <c r="Z94" s="13"/>
      <c r="AA94" s="13"/>
      <c r="AB94" s="13"/>
      <c r="AC94" s="13"/>
      <c r="AD94" s="13"/>
      <c r="AE94" s="13"/>
      <c r="AF94" s="13"/>
      <c r="AG94" s="13"/>
      <c r="AH94" s="13"/>
      <c r="AI94" s="13"/>
      <c r="AJ94" s="13"/>
      <c r="AK94" s="13"/>
      <c r="AL94" s="13"/>
      <c r="AM94" s="13"/>
      <c r="AN94" s="13"/>
      <c r="AO94" s="13"/>
      <c r="AP94" s="13"/>
      <c r="AQ94" s="13"/>
      <c r="AR94" s="13"/>
      <c r="AS94" s="13"/>
      <c r="AT94" s="13"/>
      <c r="AU94" s="13"/>
      <c r="AV94" s="13"/>
      <c r="AW94" s="13"/>
      <c r="AX94" s="13"/>
    </row>
    <row r="95" spans="1:59">
      <c r="A95" s="13"/>
      <c r="E95" s="13"/>
      <c r="F95" s="13"/>
      <c r="G95" s="13"/>
      <c r="H95" s="13"/>
      <c r="I95" s="13"/>
      <c r="J95" s="13"/>
      <c r="K95" s="13"/>
      <c r="L95" s="13"/>
      <c r="M95" s="13"/>
      <c r="N95" s="13"/>
      <c r="O95" s="13"/>
      <c r="P95" s="13"/>
      <c r="Q95" s="13"/>
      <c r="R95" s="13"/>
      <c r="S95" s="13"/>
      <c r="T95" s="13"/>
      <c r="U95" s="13"/>
      <c r="V95" s="13"/>
      <c r="W95" s="13"/>
      <c r="X95" s="13"/>
      <c r="Y95" s="13"/>
      <c r="Z95" s="13"/>
      <c r="AA95" s="13"/>
      <c r="AB95" s="13"/>
      <c r="AC95" s="13"/>
      <c r="AD95" s="13"/>
      <c r="AE95" s="13"/>
      <c r="AF95" s="13"/>
      <c r="AG95" s="13"/>
      <c r="AH95" s="13"/>
      <c r="AI95" s="13"/>
      <c r="AJ95" s="13"/>
      <c r="AK95" s="13"/>
      <c r="AL95" s="13"/>
      <c r="AM95" s="13"/>
      <c r="AN95" s="13"/>
      <c r="AO95" s="13"/>
      <c r="AP95" s="13"/>
      <c r="AQ95" s="13"/>
      <c r="AR95" s="13"/>
      <c r="AS95" s="13"/>
      <c r="AT95" s="13"/>
      <c r="AU95" s="13"/>
      <c r="AV95" s="13"/>
      <c r="AW95" s="13"/>
      <c r="AX95" s="13"/>
    </row>
    <row r="96" spans="1:59">
      <c r="A96" s="13"/>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3"/>
      <c r="AP96" s="13"/>
      <c r="AQ96" s="13"/>
      <c r="AR96" s="13"/>
      <c r="AS96" s="13"/>
      <c r="AT96" s="13"/>
      <c r="AU96" s="13"/>
      <c r="AV96" s="13"/>
      <c r="AW96" s="13"/>
      <c r="AX96" s="13"/>
    </row>
    <row r="97" spans="1:50">
      <c r="A97" s="13"/>
      <c r="E97" s="13"/>
      <c r="F97" s="13"/>
      <c r="G97" s="13"/>
      <c r="H97" s="13"/>
      <c r="I97" s="13"/>
      <c r="J97" s="13"/>
      <c r="K97" s="13"/>
      <c r="L97" s="13"/>
      <c r="M97" s="13"/>
      <c r="N97" s="13"/>
      <c r="O97" s="13"/>
      <c r="P97" s="13"/>
      <c r="Q97" s="13"/>
      <c r="R97" s="13"/>
      <c r="S97" s="13"/>
      <c r="T97" s="13"/>
      <c r="U97" s="13"/>
      <c r="V97" s="13"/>
      <c r="W97" s="13"/>
      <c r="X97" s="13"/>
      <c r="Y97" s="13"/>
      <c r="Z97" s="13"/>
      <c r="AA97" s="13"/>
      <c r="AB97" s="13"/>
      <c r="AC97" s="13"/>
      <c r="AD97" s="13"/>
      <c r="AE97" s="13"/>
      <c r="AF97" s="13"/>
      <c r="AG97" s="13"/>
      <c r="AH97" s="13"/>
      <c r="AI97" s="13"/>
      <c r="AJ97" s="13"/>
      <c r="AK97" s="13"/>
      <c r="AL97" s="13"/>
      <c r="AM97" s="13"/>
      <c r="AN97" s="13"/>
      <c r="AO97" s="13"/>
      <c r="AP97" s="13"/>
      <c r="AQ97" s="13"/>
      <c r="AR97" s="13"/>
      <c r="AS97" s="13"/>
      <c r="AT97" s="13"/>
      <c r="AU97" s="13"/>
      <c r="AV97" s="13"/>
      <c r="AW97" s="13"/>
      <c r="AX97" s="13"/>
    </row>
    <row r="98" spans="1:50">
      <c r="A98" s="13"/>
      <c r="E98" s="13"/>
      <c r="F98" s="13"/>
      <c r="G98" s="13"/>
      <c r="H98" s="13"/>
      <c r="I98" s="13"/>
      <c r="J98" s="13"/>
      <c r="K98" s="13"/>
      <c r="L98" s="13"/>
      <c r="M98" s="13"/>
      <c r="N98" s="13"/>
      <c r="O98" s="13"/>
      <c r="P98" s="13"/>
      <c r="Q98" s="13"/>
      <c r="R98" s="13"/>
      <c r="S98" s="13"/>
      <c r="T98" s="13"/>
      <c r="U98" s="13"/>
      <c r="V98" s="13"/>
      <c r="W98" s="13"/>
      <c r="X98" s="13"/>
      <c r="Y98" s="13"/>
      <c r="Z98" s="13"/>
      <c r="AA98" s="13"/>
      <c r="AB98" s="13"/>
      <c r="AC98" s="13"/>
      <c r="AD98" s="13"/>
      <c r="AE98" s="13"/>
      <c r="AF98" s="13"/>
      <c r="AG98" s="13"/>
      <c r="AH98" s="13"/>
      <c r="AI98" s="13"/>
      <c r="AJ98" s="13"/>
      <c r="AK98" s="13"/>
      <c r="AL98" s="13"/>
      <c r="AM98" s="13"/>
      <c r="AN98" s="13"/>
      <c r="AO98" s="13"/>
      <c r="AP98" s="13"/>
      <c r="AQ98" s="13"/>
      <c r="AR98" s="13"/>
      <c r="AS98" s="13"/>
      <c r="AT98" s="13"/>
      <c r="AU98" s="13"/>
      <c r="AV98" s="13"/>
      <c r="AW98" s="13"/>
      <c r="AX98" s="13"/>
    </row>
    <row r="99" spans="1:50">
      <c r="A99" s="13"/>
      <c r="E99" s="13"/>
      <c r="F99" s="13"/>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c r="AF99" s="13"/>
      <c r="AG99" s="13"/>
      <c r="AH99" s="13"/>
      <c r="AI99" s="13"/>
      <c r="AJ99" s="13"/>
      <c r="AK99" s="13"/>
      <c r="AL99" s="13"/>
      <c r="AM99" s="13"/>
      <c r="AN99" s="13"/>
      <c r="AO99" s="13"/>
      <c r="AP99" s="13"/>
      <c r="AQ99" s="13"/>
      <c r="AR99" s="13"/>
      <c r="AS99" s="13"/>
      <c r="AT99" s="13"/>
      <c r="AU99" s="13"/>
      <c r="AV99" s="13"/>
      <c r="AW99" s="13"/>
      <c r="AX99" s="13"/>
    </row>
    <row r="100" spans="1:50">
      <c r="A100" s="13"/>
      <c r="E100" s="13"/>
      <c r="F100" s="13"/>
      <c r="G100" s="13"/>
      <c r="H100" s="13"/>
      <c r="I100" s="13"/>
      <c r="J100" s="13"/>
      <c r="K100" s="13"/>
      <c r="L100" s="13"/>
      <c r="M100" s="13"/>
      <c r="N100" s="13"/>
      <c r="O100" s="13"/>
      <c r="P100" s="13"/>
      <c r="Q100" s="13"/>
      <c r="R100" s="13"/>
      <c r="S100" s="13"/>
      <c r="T100" s="13"/>
      <c r="U100" s="13"/>
      <c r="V100" s="13"/>
      <c r="W100" s="13"/>
      <c r="X100" s="13"/>
      <c r="Y100" s="13"/>
      <c r="Z100" s="13"/>
      <c r="AA100" s="13"/>
      <c r="AB100" s="13"/>
      <c r="AC100" s="13"/>
      <c r="AD100" s="13"/>
      <c r="AE100" s="13"/>
      <c r="AF100" s="13"/>
      <c r="AG100" s="13"/>
      <c r="AH100" s="13"/>
      <c r="AI100" s="13"/>
      <c r="AJ100" s="13"/>
      <c r="AK100" s="13"/>
      <c r="AL100" s="13"/>
      <c r="AM100" s="13"/>
      <c r="AN100" s="13"/>
      <c r="AO100" s="13"/>
      <c r="AP100" s="13"/>
      <c r="AQ100" s="13"/>
      <c r="AR100" s="13"/>
      <c r="AS100" s="13"/>
      <c r="AT100" s="13"/>
      <c r="AU100" s="13"/>
      <c r="AV100" s="13"/>
      <c r="AW100" s="13"/>
      <c r="AX100" s="13"/>
    </row>
    <row r="101" spans="1:50">
      <c r="A101" s="13"/>
      <c r="E101" s="13"/>
      <c r="F101" s="13"/>
      <c r="G101" s="13"/>
      <c r="H101" s="13"/>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c r="AF101" s="13"/>
      <c r="AG101" s="13"/>
      <c r="AH101" s="13"/>
      <c r="AI101" s="13"/>
      <c r="AJ101" s="13"/>
      <c r="AK101" s="13"/>
      <c r="AL101" s="13"/>
      <c r="AM101" s="13"/>
      <c r="AN101" s="13"/>
      <c r="AO101" s="13"/>
      <c r="AP101" s="13"/>
      <c r="AQ101" s="13"/>
      <c r="AR101" s="13"/>
      <c r="AS101" s="13"/>
      <c r="AT101" s="13"/>
      <c r="AU101" s="13"/>
      <c r="AV101" s="13"/>
      <c r="AW101" s="13"/>
      <c r="AX101" s="13"/>
    </row>
    <row r="102" spans="1:50">
      <c r="A102" s="13"/>
      <c r="E102" s="13"/>
      <c r="F102" s="13"/>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c r="AG102" s="13"/>
      <c r="AH102" s="13"/>
      <c r="AI102" s="13"/>
      <c r="AJ102" s="13"/>
      <c r="AK102" s="13"/>
      <c r="AL102" s="13"/>
      <c r="AM102" s="13"/>
      <c r="AN102" s="13"/>
      <c r="AO102" s="13"/>
      <c r="AP102" s="13"/>
      <c r="AQ102" s="13"/>
      <c r="AR102" s="13"/>
      <c r="AS102" s="13"/>
      <c r="AT102" s="13"/>
      <c r="AU102" s="13"/>
      <c r="AV102" s="13"/>
      <c r="AW102" s="13"/>
      <c r="AX102" s="13"/>
    </row>
    <row r="103" spans="1:50">
      <c r="A103" s="13"/>
      <c r="E103" s="13"/>
      <c r="F103" s="13"/>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3"/>
      <c r="AP103" s="13"/>
      <c r="AQ103" s="13"/>
      <c r="AR103" s="13"/>
      <c r="AS103" s="13"/>
      <c r="AT103" s="13"/>
      <c r="AU103" s="13"/>
      <c r="AV103" s="13"/>
      <c r="AW103" s="13"/>
      <c r="AX103" s="13"/>
    </row>
    <row r="104" spans="1:50">
      <c r="A104" s="13"/>
      <c r="E104" s="13"/>
      <c r="F104" s="13"/>
      <c r="G104" s="13"/>
      <c r="H104" s="13"/>
      <c r="I104" s="13"/>
      <c r="J104" s="13"/>
      <c r="K104" s="13"/>
      <c r="L104" s="13"/>
      <c r="M104" s="13"/>
      <c r="N104" s="13"/>
      <c r="O104" s="13"/>
      <c r="P104" s="13"/>
      <c r="Q104" s="13"/>
      <c r="R104" s="13"/>
      <c r="S104" s="13"/>
      <c r="T104" s="13"/>
      <c r="U104" s="13"/>
      <c r="V104" s="13"/>
      <c r="W104" s="13"/>
      <c r="X104" s="13"/>
      <c r="Y104" s="13"/>
      <c r="Z104" s="13"/>
      <c r="AA104" s="13"/>
      <c r="AB104" s="13"/>
      <c r="AC104" s="13"/>
      <c r="AD104" s="13"/>
      <c r="AE104" s="13"/>
      <c r="AF104" s="13"/>
      <c r="AG104" s="13"/>
      <c r="AH104" s="13"/>
      <c r="AI104" s="13"/>
      <c r="AJ104" s="13"/>
      <c r="AK104" s="13"/>
      <c r="AL104" s="13"/>
      <c r="AM104" s="13"/>
      <c r="AN104" s="13"/>
      <c r="AO104" s="13"/>
      <c r="AP104" s="13"/>
      <c r="AQ104" s="13"/>
      <c r="AR104" s="13"/>
      <c r="AS104" s="13"/>
      <c r="AT104" s="13"/>
      <c r="AU104" s="13"/>
      <c r="AV104" s="13"/>
      <c r="AW104" s="13"/>
      <c r="AX104" s="13"/>
    </row>
    <row r="105" spans="1:50">
      <c r="A105" s="13"/>
      <c r="E105" s="13"/>
      <c r="F105" s="13"/>
      <c r="G105" s="13"/>
      <c r="H105" s="13"/>
      <c r="I105" s="13"/>
      <c r="J105" s="13"/>
      <c r="K105" s="13"/>
      <c r="L105" s="13"/>
      <c r="M105" s="13"/>
      <c r="N105" s="13"/>
      <c r="O105" s="13"/>
      <c r="P105" s="13"/>
      <c r="Q105" s="13"/>
      <c r="R105" s="13"/>
      <c r="S105" s="13"/>
      <c r="T105" s="13"/>
      <c r="U105" s="13"/>
      <c r="V105" s="13"/>
      <c r="W105" s="13"/>
      <c r="X105" s="13"/>
      <c r="Y105" s="13"/>
      <c r="Z105" s="13"/>
      <c r="AA105" s="13"/>
      <c r="AB105" s="13"/>
      <c r="AC105" s="13"/>
      <c r="AD105" s="13"/>
      <c r="AE105" s="13"/>
      <c r="AF105" s="13"/>
      <c r="AG105" s="13"/>
      <c r="AH105" s="13"/>
      <c r="AI105" s="13"/>
      <c r="AJ105" s="13"/>
      <c r="AK105" s="13"/>
      <c r="AL105" s="13"/>
      <c r="AM105" s="13"/>
      <c r="AN105" s="13"/>
      <c r="AO105" s="13"/>
      <c r="AP105" s="13"/>
      <c r="AQ105" s="13"/>
      <c r="AR105" s="13"/>
      <c r="AS105" s="13"/>
      <c r="AT105" s="13"/>
      <c r="AU105" s="13"/>
      <c r="AV105" s="13"/>
      <c r="AW105" s="13"/>
      <c r="AX105" s="13"/>
    </row>
    <row r="106" spans="1:50">
      <c r="A106" s="13"/>
      <c r="E106" s="13"/>
      <c r="F106" s="13"/>
      <c r="G106" s="13"/>
      <c r="H106" s="13"/>
      <c r="I106" s="13"/>
      <c r="J106" s="13"/>
      <c r="K106" s="13"/>
      <c r="L106" s="13"/>
      <c r="M106" s="13"/>
      <c r="N106" s="13"/>
      <c r="O106" s="13"/>
      <c r="P106" s="13"/>
      <c r="Q106" s="13"/>
      <c r="R106" s="13"/>
      <c r="S106" s="13"/>
      <c r="T106" s="13"/>
      <c r="U106" s="13"/>
      <c r="V106" s="13"/>
      <c r="W106" s="13"/>
      <c r="X106" s="13"/>
      <c r="Y106" s="13"/>
      <c r="Z106" s="13"/>
      <c r="AA106" s="13"/>
      <c r="AB106" s="13"/>
      <c r="AC106" s="13"/>
      <c r="AD106" s="13"/>
      <c r="AE106" s="13"/>
      <c r="AF106" s="13"/>
      <c r="AG106" s="13"/>
      <c r="AH106" s="13"/>
      <c r="AI106" s="13"/>
      <c r="AJ106" s="13"/>
      <c r="AK106" s="13"/>
      <c r="AL106" s="13"/>
      <c r="AM106" s="13"/>
      <c r="AN106" s="13"/>
      <c r="AO106" s="13"/>
      <c r="AP106" s="13"/>
      <c r="AQ106" s="13"/>
      <c r="AR106" s="13"/>
      <c r="AS106" s="13"/>
      <c r="AT106" s="13"/>
      <c r="AU106" s="13"/>
      <c r="AV106" s="13"/>
      <c r="AW106" s="13"/>
      <c r="AX106" s="13"/>
    </row>
    <row r="107" spans="1:50">
      <c r="A107" s="13"/>
      <c r="E107" s="13"/>
      <c r="F107" s="13"/>
      <c r="G107" s="13"/>
      <c r="H107" s="13"/>
      <c r="I107" s="13"/>
      <c r="J107" s="13"/>
      <c r="K107" s="13"/>
      <c r="L107" s="13"/>
      <c r="M107" s="13"/>
      <c r="N107" s="13"/>
      <c r="O107" s="13"/>
      <c r="P107" s="13"/>
      <c r="Q107" s="13"/>
      <c r="R107" s="13"/>
      <c r="S107" s="13"/>
      <c r="T107" s="13"/>
      <c r="U107" s="13"/>
      <c r="V107" s="13"/>
      <c r="W107" s="13"/>
      <c r="X107" s="13"/>
      <c r="Y107" s="13"/>
      <c r="Z107" s="13"/>
      <c r="AA107" s="13"/>
      <c r="AB107" s="13"/>
      <c r="AC107" s="13"/>
      <c r="AD107" s="13"/>
      <c r="AE107" s="13"/>
      <c r="AF107" s="13"/>
      <c r="AG107" s="13"/>
      <c r="AH107" s="13"/>
      <c r="AI107" s="13"/>
      <c r="AJ107" s="13"/>
      <c r="AK107" s="13"/>
      <c r="AL107" s="13"/>
      <c r="AM107" s="13"/>
      <c r="AN107" s="13"/>
      <c r="AO107" s="13"/>
      <c r="AP107" s="13"/>
      <c r="AQ107" s="13"/>
      <c r="AR107" s="13"/>
      <c r="AS107" s="13"/>
      <c r="AT107" s="13"/>
      <c r="AU107" s="13"/>
      <c r="AV107" s="13"/>
      <c r="AW107" s="13"/>
      <c r="AX107" s="13"/>
    </row>
    <row r="108" spans="1:50">
      <c r="A108" s="13"/>
      <c r="E108" s="13"/>
      <c r="F108" s="13"/>
      <c r="G108" s="13"/>
      <c r="H108" s="13"/>
      <c r="I108" s="13"/>
      <c r="J108" s="13"/>
      <c r="K108" s="13"/>
      <c r="L108" s="13"/>
      <c r="M108" s="13"/>
      <c r="N108" s="13"/>
      <c r="O108" s="13"/>
      <c r="P108" s="13"/>
      <c r="Q108" s="13"/>
      <c r="R108" s="13"/>
      <c r="S108" s="13"/>
      <c r="T108" s="13"/>
      <c r="U108" s="13"/>
      <c r="V108" s="13"/>
      <c r="W108" s="13"/>
      <c r="X108" s="13"/>
      <c r="Y108" s="13"/>
      <c r="Z108" s="13"/>
      <c r="AA108" s="13"/>
      <c r="AB108" s="13"/>
      <c r="AC108" s="13"/>
      <c r="AD108" s="13"/>
      <c r="AE108" s="13"/>
      <c r="AF108" s="13"/>
      <c r="AG108" s="13"/>
      <c r="AH108" s="13"/>
      <c r="AI108" s="13"/>
      <c r="AJ108" s="13"/>
      <c r="AK108" s="13"/>
      <c r="AL108" s="13"/>
      <c r="AM108" s="13"/>
      <c r="AN108" s="13"/>
      <c r="AO108" s="13"/>
      <c r="AP108" s="13"/>
      <c r="AQ108" s="13"/>
      <c r="AR108" s="13"/>
      <c r="AS108" s="13"/>
      <c r="AT108" s="13"/>
      <c r="AU108" s="13"/>
      <c r="AV108" s="13"/>
      <c r="AW108" s="13"/>
      <c r="AX108" s="13"/>
    </row>
    <row r="109" spans="1:50">
      <c r="A109" s="13"/>
      <c r="E109" s="13"/>
      <c r="F109" s="13"/>
      <c r="G109" s="13"/>
      <c r="H109" s="13"/>
      <c r="I109" s="13"/>
      <c r="J109" s="13"/>
      <c r="K109" s="13"/>
      <c r="L109" s="13"/>
      <c r="M109" s="13"/>
      <c r="N109" s="13"/>
      <c r="O109" s="13"/>
      <c r="P109" s="13"/>
      <c r="Q109" s="13"/>
      <c r="R109" s="13"/>
      <c r="S109" s="13"/>
      <c r="T109" s="13"/>
      <c r="U109" s="13"/>
      <c r="V109" s="13"/>
      <c r="W109" s="13"/>
      <c r="X109" s="13"/>
      <c r="Y109" s="13"/>
      <c r="Z109" s="13"/>
      <c r="AA109" s="13"/>
      <c r="AB109" s="13"/>
      <c r="AC109" s="13"/>
      <c r="AD109" s="13"/>
      <c r="AE109" s="13"/>
      <c r="AF109" s="13"/>
      <c r="AG109" s="13"/>
      <c r="AH109" s="13"/>
      <c r="AI109" s="13"/>
      <c r="AJ109" s="13"/>
      <c r="AK109" s="13"/>
      <c r="AL109" s="13"/>
      <c r="AM109" s="13"/>
      <c r="AN109" s="13"/>
      <c r="AO109" s="13"/>
      <c r="AP109" s="13"/>
      <c r="AQ109" s="13"/>
      <c r="AR109" s="13"/>
      <c r="AS109" s="13"/>
      <c r="AT109" s="13"/>
      <c r="AU109" s="13"/>
      <c r="AV109" s="13"/>
      <c r="AW109" s="13"/>
      <c r="AX109" s="13"/>
    </row>
    <row r="110" spans="1:50">
      <c r="A110" s="13"/>
      <c r="E110" s="13"/>
      <c r="F110" s="13"/>
      <c r="G110" s="13"/>
      <c r="H110" s="13"/>
      <c r="I110" s="13"/>
      <c r="J110" s="13"/>
      <c r="K110" s="13"/>
      <c r="L110" s="13"/>
      <c r="M110" s="13"/>
      <c r="N110" s="13"/>
      <c r="O110" s="13"/>
      <c r="P110" s="13"/>
      <c r="Q110" s="13"/>
      <c r="R110" s="13"/>
      <c r="S110" s="13"/>
      <c r="T110" s="13"/>
      <c r="U110" s="13"/>
      <c r="V110" s="13"/>
      <c r="W110" s="13"/>
      <c r="X110" s="13"/>
      <c r="Y110" s="13"/>
      <c r="Z110" s="13"/>
      <c r="AA110" s="13"/>
      <c r="AB110" s="13"/>
      <c r="AC110" s="13"/>
      <c r="AD110" s="13"/>
      <c r="AE110" s="13"/>
      <c r="AF110" s="13"/>
      <c r="AG110" s="13"/>
      <c r="AH110" s="13"/>
      <c r="AI110" s="13"/>
      <c r="AJ110" s="13"/>
      <c r="AK110" s="13"/>
      <c r="AL110" s="13"/>
      <c r="AM110" s="13"/>
      <c r="AN110" s="13"/>
      <c r="AO110" s="13"/>
      <c r="AP110" s="13"/>
      <c r="AQ110" s="13"/>
      <c r="AR110" s="13"/>
      <c r="AS110" s="13"/>
      <c r="AT110" s="13"/>
      <c r="AU110" s="13"/>
      <c r="AV110" s="13"/>
      <c r="AW110" s="13"/>
      <c r="AX110" s="13"/>
    </row>
    <row r="111" spans="1:50">
      <c r="A111" s="13"/>
      <c r="E111" s="13"/>
      <c r="F111" s="13"/>
      <c r="G111" s="13"/>
      <c r="H111" s="13"/>
      <c r="I111" s="13"/>
      <c r="J111" s="13"/>
      <c r="K111" s="13"/>
      <c r="L111" s="13"/>
      <c r="M111" s="13"/>
      <c r="N111" s="13"/>
      <c r="O111" s="13"/>
      <c r="P111" s="13"/>
      <c r="Q111" s="13"/>
      <c r="R111" s="13"/>
      <c r="S111" s="13"/>
      <c r="T111" s="13"/>
      <c r="U111" s="13"/>
      <c r="V111" s="13"/>
      <c r="W111" s="13"/>
      <c r="X111" s="13"/>
      <c r="Y111" s="13"/>
      <c r="Z111" s="13"/>
      <c r="AA111" s="13"/>
      <c r="AB111" s="13"/>
      <c r="AC111" s="13"/>
      <c r="AD111" s="13"/>
      <c r="AE111" s="13"/>
      <c r="AF111" s="13"/>
      <c r="AG111" s="13"/>
      <c r="AH111" s="13"/>
      <c r="AI111" s="13"/>
      <c r="AJ111" s="13"/>
      <c r="AK111" s="13"/>
      <c r="AL111" s="13"/>
      <c r="AM111" s="13"/>
      <c r="AN111" s="13"/>
      <c r="AO111" s="13"/>
      <c r="AP111" s="13"/>
      <c r="AQ111" s="13"/>
      <c r="AR111" s="13"/>
      <c r="AS111" s="13"/>
      <c r="AT111" s="13"/>
      <c r="AU111" s="13"/>
      <c r="AV111" s="13"/>
      <c r="AW111" s="13"/>
      <c r="AX111" s="13"/>
    </row>
    <row r="112" spans="1:50">
      <c r="A112" s="13"/>
      <c r="E112" s="13"/>
      <c r="F112" s="13"/>
      <c r="G112" s="13"/>
      <c r="H112" s="13"/>
      <c r="I112" s="13"/>
      <c r="J112" s="13"/>
      <c r="K112" s="13"/>
      <c r="L112" s="13"/>
      <c r="M112" s="13"/>
      <c r="N112" s="13"/>
      <c r="O112" s="13"/>
      <c r="P112" s="13"/>
      <c r="Q112" s="13"/>
      <c r="R112" s="13"/>
      <c r="S112" s="13"/>
      <c r="T112" s="13"/>
      <c r="U112" s="13"/>
      <c r="V112" s="13"/>
      <c r="W112" s="13"/>
      <c r="X112" s="13"/>
      <c r="Y112" s="13"/>
      <c r="Z112" s="13"/>
      <c r="AA112" s="13"/>
      <c r="AB112" s="13"/>
      <c r="AC112" s="13"/>
      <c r="AD112" s="13"/>
      <c r="AE112" s="13"/>
      <c r="AF112" s="13"/>
      <c r="AG112" s="13"/>
      <c r="AH112" s="13"/>
      <c r="AI112" s="13"/>
      <c r="AJ112" s="13"/>
      <c r="AK112" s="13"/>
      <c r="AL112" s="13"/>
      <c r="AM112" s="13"/>
      <c r="AN112" s="13"/>
      <c r="AO112" s="13"/>
      <c r="AP112" s="13"/>
      <c r="AQ112" s="13"/>
      <c r="AR112" s="13"/>
      <c r="AS112" s="13"/>
      <c r="AT112" s="13"/>
      <c r="AU112" s="13"/>
      <c r="AV112" s="13"/>
      <c r="AW112" s="13"/>
      <c r="AX112" s="13"/>
    </row>
    <row r="113" spans="1:50">
      <c r="A113" s="13"/>
      <c r="E113" s="13"/>
      <c r="F113" s="13"/>
      <c r="G113" s="13"/>
      <c r="H113" s="13"/>
      <c r="I113" s="13"/>
      <c r="J113" s="13"/>
      <c r="K113" s="13"/>
      <c r="L113" s="13"/>
      <c r="M113" s="13"/>
      <c r="N113" s="13"/>
      <c r="O113" s="13"/>
      <c r="P113" s="13"/>
      <c r="Q113" s="13"/>
      <c r="R113" s="13"/>
      <c r="S113" s="13"/>
      <c r="T113" s="13"/>
      <c r="U113" s="13"/>
      <c r="V113" s="13"/>
      <c r="W113" s="13"/>
      <c r="X113" s="13"/>
      <c r="Y113" s="13"/>
      <c r="Z113" s="13"/>
      <c r="AA113" s="13"/>
      <c r="AB113" s="13"/>
      <c r="AC113" s="13"/>
      <c r="AD113" s="13"/>
      <c r="AE113" s="13"/>
      <c r="AF113" s="13"/>
      <c r="AG113" s="13"/>
      <c r="AH113" s="13"/>
      <c r="AI113" s="13"/>
      <c r="AJ113" s="13"/>
      <c r="AK113" s="13"/>
      <c r="AL113" s="13"/>
      <c r="AM113" s="13"/>
      <c r="AN113" s="13"/>
      <c r="AO113" s="13"/>
      <c r="AP113" s="13"/>
      <c r="AQ113" s="13"/>
      <c r="AR113" s="13"/>
      <c r="AS113" s="13"/>
      <c r="AT113" s="13"/>
      <c r="AU113" s="13"/>
      <c r="AV113" s="13"/>
      <c r="AW113" s="13"/>
      <c r="AX113" s="13"/>
    </row>
    <row r="114" spans="1:50">
      <c r="A114" s="13"/>
      <c r="E114" s="13"/>
      <c r="F114" s="13"/>
      <c r="G114" s="13"/>
      <c r="H114" s="13"/>
      <c r="I114" s="13"/>
      <c r="J114" s="13"/>
      <c r="K114" s="13"/>
      <c r="L114" s="13"/>
      <c r="M114" s="13"/>
      <c r="N114" s="13"/>
      <c r="O114" s="13"/>
      <c r="P114" s="13"/>
      <c r="Q114" s="13"/>
      <c r="R114" s="13"/>
      <c r="S114" s="13"/>
      <c r="T114" s="13"/>
      <c r="U114" s="13"/>
      <c r="V114" s="13"/>
      <c r="W114" s="13"/>
      <c r="X114" s="13"/>
      <c r="Y114" s="13"/>
      <c r="Z114" s="13"/>
      <c r="AA114" s="13"/>
      <c r="AB114" s="13"/>
      <c r="AC114" s="13"/>
      <c r="AD114" s="13"/>
      <c r="AE114" s="13"/>
      <c r="AF114" s="13"/>
      <c r="AG114" s="13"/>
      <c r="AH114" s="13"/>
      <c r="AI114" s="13"/>
      <c r="AJ114" s="13"/>
      <c r="AK114" s="13"/>
      <c r="AL114" s="13"/>
      <c r="AM114" s="13"/>
      <c r="AN114" s="13"/>
      <c r="AO114" s="13"/>
      <c r="AP114" s="13"/>
      <c r="AQ114" s="13"/>
      <c r="AR114" s="13"/>
      <c r="AS114" s="13"/>
      <c r="AT114" s="13"/>
      <c r="AU114" s="13"/>
      <c r="AV114" s="13"/>
      <c r="AW114" s="13"/>
      <c r="AX114" s="13"/>
    </row>
    <row r="115" spans="1:50">
      <c r="A115" s="13"/>
      <c r="E115" s="13"/>
      <c r="F115" s="13"/>
      <c r="G115" s="13"/>
      <c r="H115" s="13"/>
      <c r="I115" s="13"/>
      <c r="J115" s="13"/>
      <c r="K115" s="13"/>
      <c r="L115" s="13"/>
      <c r="M115" s="13"/>
      <c r="N115" s="13"/>
      <c r="O115" s="13"/>
      <c r="P115" s="13"/>
      <c r="Q115" s="13"/>
      <c r="R115" s="13"/>
      <c r="S115" s="13"/>
      <c r="T115" s="13"/>
      <c r="U115" s="13"/>
      <c r="V115" s="13"/>
      <c r="W115" s="13"/>
      <c r="X115" s="13"/>
      <c r="Y115" s="13"/>
      <c r="Z115" s="13"/>
      <c r="AA115" s="13"/>
      <c r="AB115" s="13"/>
      <c r="AC115" s="13"/>
      <c r="AD115" s="13"/>
      <c r="AE115" s="13"/>
      <c r="AF115" s="13"/>
      <c r="AG115" s="13"/>
      <c r="AH115" s="13"/>
      <c r="AI115" s="13"/>
      <c r="AJ115" s="13"/>
      <c r="AK115" s="13"/>
      <c r="AL115" s="13"/>
      <c r="AM115" s="13"/>
      <c r="AN115" s="13"/>
      <c r="AO115" s="13"/>
      <c r="AP115" s="13"/>
      <c r="AQ115" s="13"/>
      <c r="AR115" s="13"/>
      <c r="AS115" s="13"/>
      <c r="AT115" s="13"/>
      <c r="AU115" s="13"/>
      <c r="AV115" s="13"/>
      <c r="AW115" s="13"/>
      <c r="AX115" s="13"/>
    </row>
    <row r="116" spans="1:50">
      <c r="A116" s="13"/>
      <c r="E116" s="13"/>
      <c r="F116" s="13"/>
      <c r="G116" s="13"/>
      <c r="H116" s="13"/>
      <c r="I116" s="13"/>
      <c r="J116" s="13"/>
      <c r="K116" s="13"/>
      <c r="L116" s="13"/>
      <c r="M116" s="13"/>
      <c r="N116" s="13"/>
      <c r="O116" s="13"/>
      <c r="P116" s="13"/>
      <c r="Q116" s="13"/>
      <c r="R116" s="13"/>
      <c r="S116" s="13"/>
      <c r="T116" s="13"/>
      <c r="U116" s="13"/>
      <c r="V116" s="13"/>
      <c r="W116" s="13"/>
      <c r="X116" s="13"/>
      <c r="Y116" s="13"/>
      <c r="Z116" s="13"/>
      <c r="AA116" s="13"/>
      <c r="AB116" s="13"/>
      <c r="AC116" s="13"/>
      <c r="AD116" s="13"/>
      <c r="AE116" s="13"/>
      <c r="AF116" s="13"/>
      <c r="AG116" s="13"/>
      <c r="AH116" s="13"/>
      <c r="AI116" s="13"/>
      <c r="AJ116" s="13"/>
      <c r="AK116" s="13"/>
      <c r="AL116" s="13"/>
      <c r="AM116" s="13"/>
      <c r="AN116" s="13"/>
      <c r="AO116" s="13"/>
      <c r="AP116" s="13"/>
      <c r="AQ116" s="13"/>
      <c r="AR116" s="13"/>
      <c r="AS116" s="13"/>
      <c r="AT116" s="13"/>
      <c r="AU116" s="13"/>
      <c r="AV116" s="13"/>
      <c r="AW116" s="13"/>
      <c r="AX116" s="13"/>
    </row>
    <row r="117" spans="1:50">
      <c r="A117" s="13"/>
      <c r="E117" s="13"/>
      <c r="F117" s="13"/>
      <c r="G117" s="13"/>
      <c r="H117" s="13"/>
      <c r="I117" s="13"/>
      <c r="J117" s="13"/>
      <c r="K117" s="13"/>
      <c r="L117" s="13"/>
      <c r="M117" s="13"/>
      <c r="N117" s="13"/>
      <c r="O117" s="13"/>
      <c r="P117" s="13"/>
      <c r="Q117" s="13"/>
      <c r="R117" s="13"/>
      <c r="S117" s="13"/>
      <c r="T117" s="13"/>
      <c r="U117" s="13"/>
      <c r="V117" s="13"/>
      <c r="W117" s="13"/>
      <c r="X117" s="13"/>
      <c r="Y117" s="13"/>
      <c r="Z117" s="13"/>
      <c r="AA117" s="13"/>
      <c r="AB117" s="13"/>
      <c r="AC117" s="13"/>
      <c r="AD117" s="13"/>
      <c r="AE117" s="13"/>
      <c r="AF117" s="13"/>
      <c r="AG117" s="13"/>
      <c r="AH117" s="13"/>
      <c r="AI117" s="13"/>
      <c r="AJ117" s="13"/>
      <c r="AK117" s="13"/>
      <c r="AL117" s="13"/>
      <c r="AM117" s="13"/>
      <c r="AN117" s="13"/>
      <c r="AO117" s="13"/>
      <c r="AP117" s="13"/>
      <c r="AQ117" s="13"/>
      <c r="AR117" s="13"/>
      <c r="AS117" s="13"/>
      <c r="AT117" s="13"/>
      <c r="AU117" s="13"/>
      <c r="AV117" s="13"/>
      <c r="AW117" s="13"/>
      <c r="AX117" s="13"/>
    </row>
    <row r="118" spans="1:50">
      <c r="A118" s="13"/>
      <c r="E118" s="13"/>
      <c r="F118" s="13"/>
      <c r="G118" s="13"/>
      <c r="H118" s="13"/>
      <c r="I118" s="13"/>
      <c r="J118" s="13"/>
      <c r="K118" s="13"/>
      <c r="L118" s="13"/>
      <c r="M118" s="13"/>
      <c r="N118" s="13"/>
      <c r="O118" s="13"/>
      <c r="P118" s="13"/>
      <c r="Q118" s="13"/>
      <c r="R118" s="13"/>
      <c r="S118" s="13"/>
      <c r="T118" s="13"/>
      <c r="U118" s="13"/>
      <c r="V118" s="13"/>
      <c r="W118" s="13"/>
      <c r="X118" s="13"/>
      <c r="Y118" s="13"/>
      <c r="Z118" s="13"/>
      <c r="AA118" s="13"/>
      <c r="AB118" s="13"/>
      <c r="AC118" s="13"/>
      <c r="AD118" s="13"/>
      <c r="AE118" s="13"/>
      <c r="AF118" s="13"/>
      <c r="AG118" s="13"/>
      <c r="AH118" s="13"/>
      <c r="AI118" s="13"/>
      <c r="AJ118" s="13"/>
      <c r="AK118" s="13"/>
      <c r="AL118" s="13"/>
      <c r="AM118" s="13"/>
      <c r="AN118" s="13"/>
      <c r="AO118" s="13"/>
      <c r="AP118" s="13"/>
      <c r="AQ118" s="13"/>
      <c r="AR118" s="13"/>
      <c r="AS118" s="13"/>
      <c r="AT118" s="13"/>
      <c r="AU118" s="13"/>
      <c r="AV118" s="13"/>
      <c r="AW118" s="13"/>
      <c r="AX118" s="13"/>
    </row>
    <row r="119" spans="1:50">
      <c r="A119" s="13"/>
      <c r="E119" s="13"/>
      <c r="F119" s="13"/>
      <c r="G119" s="13"/>
      <c r="H119" s="13"/>
      <c r="I119" s="13"/>
      <c r="J119" s="13"/>
      <c r="K119" s="13"/>
      <c r="L119" s="13"/>
      <c r="M119" s="13"/>
      <c r="N119" s="13"/>
      <c r="O119" s="13"/>
      <c r="P119" s="13"/>
      <c r="Q119" s="13"/>
      <c r="R119" s="13"/>
      <c r="S119" s="13"/>
      <c r="T119" s="13"/>
      <c r="U119" s="13"/>
      <c r="V119" s="13"/>
      <c r="W119" s="13"/>
      <c r="X119" s="13"/>
      <c r="Y119" s="13"/>
      <c r="Z119" s="13"/>
      <c r="AA119" s="13"/>
      <c r="AB119" s="13"/>
      <c r="AC119" s="13"/>
      <c r="AD119" s="13"/>
      <c r="AE119" s="13"/>
      <c r="AF119" s="13"/>
      <c r="AG119" s="13"/>
      <c r="AH119" s="13"/>
      <c r="AI119" s="13"/>
      <c r="AJ119" s="13"/>
      <c r="AK119" s="13"/>
      <c r="AL119" s="13"/>
      <c r="AM119" s="13"/>
      <c r="AN119" s="13"/>
      <c r="AO119" s="13"/>
      <c r="AP119" s="13"/>
      <c r="AQ119" s="13"/>
      <c r="AR119" s="13"/>
      <c r="AS119" s="13"/>
      <c r="AT119" s="13"/>
      <c r="AU119" s="13"/>
      <c r="AV119" s="13"/>
      <c r="AW119" s="13"/>
      <c r="AX119" s="13"/>
    </row>
    <row r="120" spans="1:50">
      <c r="A120" s="13"/>
      <c r="E120" s="13"/>
      <c r="F120" s="13"/>
      <c r="G120" s="13"/>
      <c r="H120" s="13"/>
      <c r="I120" s="13"/>
      <c r="J120" s="13"/>
      <c r="K120" s="13"/>
      <c r="L120" s="13"/>
      <c r="M120" s="13"/>
      <c r="N120" s="13"/>
      <c r="O120" s="13"/>
      <c r="P120" s="13"/>
      <c r="Q120" s="13"/>
      <c r="R120" s="13"/>
      <c r="S120" s="13"/>
      <c r="T120" s="13"/>
      <c r="U120" s="13"/>
      <c r="V120" s="13"/>
      <c r="W120" s="13"/>
      <c r="X120" s="13"/>
      <c r="Y120" s="13"/>
      <c r="Z120" s="13"/>
      <c r="AA120" s="13"/>
      <c r="AB120" s="13"/>
      <c r="AC120" s="13"/>
      <c r="AD120" s="13"/>
      <c r="AE120" s="13"/>
      <c r="AF120" s="13"/>
      <c r="AG120" s="13"/>
      <c r="AH120" s="13"/>
      <c r="AI120" s="13"/>
      <c r="AJ120" s="13"/>
      <c r="AK120" s="13"/>
      <c r="AL120" s="13"/>
      <c r="AM120" s="13"/>
      <c r="AN120" s="13"/>
      <c r="AO120" s="13"/>
      <c r="AP120" s="13"/>
      <c r="AQ120" s="13"/>
      <c r="AR120" s="13"/>
      <c r="AS120" s="13"/>
      <c r="AT120" s="13"/>
      <c r="AU120" s="13"/>
      <c r="AV120" s="13"/>
      <c r="AW120" s="13"/>
      <c r="AX120" s="13"/>
    </row>
    <row r="121" spans="1:50">
      <c r="A121" s="13"/>
      <c r="E121" s="13"/>
      <c r="F121" s="13"/>
      <c r="G121" s="13"/>
      <c r="H121" s="13"/>
      <c r="I121" s="13"/>
      <c r="J121" s="13"/>
      <c r="K121" s="13"/>
      <c r="L121" s="13"/>
      <c r="M121" s="13"/>
      <c r="N121" s="13"/>
      <c r="O121" s="13"/>
      <c r="P121" s="13"/>
      <c r="Q121" s="13"/>
      <c r="R121" s="13"/>
      <c r="S121" s="13"/>
      <c r="T121" s="13"/>
      <c r="U121" s="13"/>
      <c r="V121" s="13"/>
      <c r="W121" s="13"/>
      <c r="X121" s="13"/>
      <c r="Y121" s="13"/>
      <c r="Z121" s="13"/>
      <c r="AA121" s="13"/>
      <c r="AB121" s="13"/>
      <c r="AC121" s="13"/>
      <c r="AD121" s="13"/>
      <c r="AE121" s="13"/>
      <c r="AF121" s="13"/>
      <c r="AG121" s="13"/>
      <c r="AH121" s="13"/>
      <c r="AI121" s="13"/>
      <c r="AJ121" s="13"/>
      <c r="AK121" s="13"/>
      <c r="AL121" s="13"/>
      <c r="AM121" s="13"/>
      <c r="AN121" s="13"/>
      <c r="AO121" s="13"/>
      <c r="AP121" s="13"/>
      <c r="AQ121" s="13"/>
      <c r="AR121" s="13"/>
      <c r="AS121" s="13"/>
      <c r="AT121" s="13"/>
      <c r="AU121" s="13"/>
      <c r="AV121" s="13"/>
      <c r="AW121" s="13"/>
      <c r="AX121" s="13"/>
    </row>
    <row r="122" spans="1:50">
      <c r="A122" s="13"/>
      <c r="E122" s="13"/>
      <c r="F122" s="13"/>
      <c r="G122" s="13"/>
      <c r="H122" s="13"/>
      <c r="I122" s="13"/>
      <c r="J122" s="13"/>
      <c r="K122" s="13"/>
      <c r="L122" s="13"/>
      <c r="M122" s="13"/>
      <c r="N122" s="13"/>
      <c r="O122" s="13"/>
      <c r="P122" s="13"/>
      <c r="Q122" s="13"/>
      <c r="R122" s="13"/>
      <c r="S122" s="13"/>
      <c r="T122" s="13"/>
      <c r="U122" s="13"/>
      <c r="V122" s="13"/>
      <c r="W122" s="13"/>
      <c r="X122" s="13"/>
      <c r="Y122" s="13"/>
      <c r="Z122" s="13"/>
      <c r="AA122" s="13"/>
      <c r="AB122" s="13"/>
      <c r="AC122" s="13"/>
      <c r="AD122" s="13"/>
      <c r="AE122" s="13"/>
      <c r="AF122" s="13"/>
      <c r="AG122" s="13"/>
      <c r="AH122" s="13"/>
      <c r="AI122" s="13"/>
      <c r="AJ122" s="13"/>
      <c r="AK122" s="13"/>
      <c r="AL122" s="13"/>
      <c r="AM122" s="13"/>
      <c r="AN122" s="13"/>
      <c r="AO122" s="13"/>
      <c r="AP122" s="13"/>
      <c r="AQ122" s="13"/>
      <c r="AR122" s="13"/>
      <c r="AS122" s="13"/>
      <c r="AT122" s="13"/>
      <c r="AU122" s="13"/>
      <c r="AV122" s="13"/>
      <c r="AW122" s="13"/>
      <c r="AX122" s="13"/>
    </row>
    <row r="123" spans="1:50">
      <c r="A123" s="13"/>
      <c r="E123" s="13"/>
      <c r="F123" s="13"/>
      <c r="G123" s="13"/>
      <c r="H123" s="13"/>
      <c r="I123" s="13"/>
      <c r="J123" s="13"/>
      <c r="K123" s="13"/>
      <c r="L123" s="13"/>
      <c r="M123" s="13"/>
      <c r="N123" s="13"/>
      <c r="O123" s="13"/>
      <c r="P123" s="13"/>
      <c r="Q123" s="13"/>
      <c r="R123" s="13"/>
      <c r="S123" s="13"/>
      <c r="T123" s="13"/>
      <c r="U123" s="13"/>
      <c r="V123" s="13"/>
      <c r="W123" s="13"/>
      <c r="X123" s="13"/>
      <c r="Y123" s="13"/>
      <c r="Z123" s="13"/>
      <c r="AA123" s="13"/>
      <c r="AB123" s="13"/>
      <c r="AC123" s="13"/>
      <c r="AD123" s="13"/>
      <c r="AE123" s="13"/>
      <c r="AF123" s="13"/>
      <c r="AG123" s="13"/>
      <c r="AH123" s="13"/>
      <c r="AI123" s="13"/>
      <c r="AJ123" s="13"/>
      <c r="AK123" s="13"/>
      <c r="AL123" s="13"/>
      <c r="AM123" s="13"/>
      <c r="AN123" s="13"/>
      <c r="AO123" s="13"/>
      <c r="AP123" s="13"/>
      <c r="AQ123" s="13"/>
      <c r="AR123" s="13"/>
      <c r="AS123" s="13"/>
      <c r="AT123" s="13"/>
      <c r="AU123" s="13"/>
      <c r="AV123" s="13"/>
      <c r="AW123" s="13"/>
      <c r="AX123" s="13"/>
    </row>
    <row r="124" spans="1:50">
      <c r="A124" s="13"/>
      <c r="E124" s="13"/>
      <c r="F124" s="13"/>
      <c r="G124" s="13"/>
      <c r="H124" s="13"/>
      <c r="I124" s="13"/>
      <c r="J124" s="13"/>
      <c r="K124" s="13"/>
      <c r="L124" s="13"/>
      <c r="M124" s="13"/>
      <c r="N124" s="13"/>
      <c r="O124" s="13"/>
      <c r="P124" s="13"/>
      <c r="Q124" s="13"/>
      <c r="R124" s="13"/>
      <c r="S124" s="13"/>
      <c r="T124" s="13"/>
      <c r="U124" s="13"/>
      <c r="V124" s="13"/>
      <c r="W124" s="13"/>
      <c r="X124" s="13"/>
      <c r="Y124" s="13"/>
      <c r="Z124" s="13"/>
      <c r="AA124" s="13"/>
      <c r="AB124" s="13"/>
      <c r="AC124" s="13"/>
      <c r="AD124" s="13"/>
      <c r="AE124" s="13"/>
      <c r="AF124" s="13"/>
      <c r="AG124" s="13"/>
      <c r="AH124" s="13"/>
      <c r="AI124" s="13"/>
      <c r="AJ124" s="13"/>
      <c r="AK124" s="13"/>
      <c r="AL124" s="13"/>
      <c r="AM124" s="13"/>
      <c r="AN124" s="13"/>
      <c r="AO124" s="13"/>
      <c r="AP124" s="13"/>
      <c r="AQ124" s="13"/>
      <c r="AR124" s="13"/>
      <c r="AS124" s="13"/>
      <c r="AT124" s="13"/>
      <c r="AU124" s="13"/>
      <c r="AV124" s="13"/>
      <c r="AW124" s="13"/>
      <c r="AX124" s="13"/>
    </row>
    <row r="125" spans="1:50">
      <c r="A125" s="13"/>
      <c r="E125" s="13"/>
      <c r="F125" s="13"/>
      <c r="G125" s="13"/>
      <c r="H125" s="13"/>
      <c r="I125" s="13"/>
      <c r="J125" s="13"/>
      <c r="K125" s="13"/>
      <c r="L125" s="13"/>
      <c r="M125" s="13"/>
      <c r="N125" s="13"/>
      <c r="O125" s="13"/>
      <c r="P125" s="13"/>
      <c r="Q125" s="13"/>
      <c r="R125" s="13"/>
      <c r="S125" s="13"/>
      <c r="T125" s="13"/>
      <c r="U125" s="13"/>
      <c r="V125" s="13"/>
      <c r="W125" s="13"/>
      <c r="X125" s="13"/>
      <c r="Y125" s="13"/>
      <c r="Z125" s="13"/>
      <c r="AA125" s="13"/>
      <c r="AB125" s="13"/>
      <c r="AC125" s="13"/>
      <c r="AD125" s="13"/>
      <c r="AE125" s="13"/>
      <c r="AF125" s="13"/>
      <c r="AG125" s="13"/>
      <c r="AH125" s="13"/>
      <c r="AI125" s="13"/>
      <c r="AJ125" s="13"/>
      <c r="AK125" s="13"/>
      <c r="AL125" s="13"/>
      <c r="AM125" s="13"/>
      <c r="AN125" s="13"/>
      <c r="AO125" s="13"/>
      <c r="AP125" s="13"/>
      <c r="AQ125" s="13"/>
      <c r="AR125" s="13"/>
      <c r="AS125" s="13"/>
      <c r="AT125" s="13"/>
      <c r="AU125" s="13"/>
      <c r="AV125" s="13"/>
      <c r="AW125" s="13"/>
      <c r="AX125" s="13"/>
    </row>
    <row r="126" spans="1:50">
      <c r="A126" s="13"/>
      <c r="E126" s="13"/>
      <c r="F126" s="13"/>
      <c r="G126" s="13"/>
      <c r="H126" s="13"/>
      <c r="I126" s="13"/>
      <c r="J126" s="13"/>
      <c r="K126" s="13"/>
      <c r="L126" s="13"/>
      <c r="M126" s="13"/>
      <c r="N126" s="13"/>
      <c r="O126" s="13"/>
      <c r="P126" s="13"/>
      <c r="Q126" s="13"/>
      <c r="R126" s="13"/>
      <c r="S126" s="13"/>
      <c r="T126" s="13"/>
      <c r="U126" s="13"/>
      <c r="V126" s="13"/>
      <c r="W126" s="13"/>
      <c r="X126" s="13"/>
      <c r="Y126" s="13"/>
      <c r="Z126" s="13"/>
      <c r="AA126" s="13"/>
      <c r="AB126" s="13"/>
      <c r="AC126" s="13"/>
      <c r="AD126" s="13"/>
      <c r="AE126" s="13"/>
      <c r="AF126" s="13"/>
      <c r="AG126" s="13"/>
      <c r="AH126" s="13"/>
      <c r="AI126" s="13"/>
      <c r="AJ126" s="13"/>
      <c r="AK126" s="13"/>
      <c r="AL126" s="13"/>
      <c r="AM126" s="13"/>
      <c r="AN126" s="13"/>
      <c r="AO126" s="13"/>
      <c r="AP126" s="13"/>
      <c r="AQ126" s="13"/>
      <c r="AR126" s="13"/>
      <c r="AS126" s="13"/>
      <c r="AT126" s="13"/>
      <c r="AU126" s="13"/>
      <c r="AV126" s="13"/>
      <c r="AW126" s="13"/>
      <c r="AX126" s="13"/>
    </row>
    <row r="127" spans="1:50">
      <c r="A127" s="13"/>
      <c r="E127" s="13"/>
      <c r="F127" s="13"/>
      <c r="G127" s="13"/>
      <c r="H127" s="13"/>
      <c r="I127" s="13"/>
      <c r="J127" s="13"/>
      <c r="K127" s="13"/>
      <c r="L127" s="13"/>
      <c r="M127" s="13"/>
      <c r="N127" s="13"/>
      <c r="O127" s="13"/>
      <c r="P127" s="13"/>
      <c r="Q127" s="13"/>
      <c r="R127" s="13"/>
      <c r="S127" s="13"/>
      <c r="T127" s="13"/>
      <c r="U127" s="13"/>
      <c r="V127" s="13"/>
      <c r="W127" s="13"/>
      <c r="X127" s="13"/>
      <c r="Y127" s="13"/>
      <c r="Z127" s="13"/>
      <c r="AA127" s="13"/>
      <c r="AB127" s="13"/>
      <c r="AC127" s="13"/>
      <c r="AD127" s="13"/>
      <c r="AE127" s="13"/>
      <c r="AF127" s="13"/>
      <c r="AG127" s="13"/>
      <c r="AH127" s="13"/>
      <c r="AI127" s="13"/>
      <c r="AJ127" s="13"/>
      <c r="AK127" s="13"/>
      <c r="AL127" s="13"/>
      <c r="AM127" s="13"/>
      <c r="AN127" s="13"/>
      <c r="AO127" s="13"/>
      <c r="AP127" s="13"/>
      <c r="AQ127" s="13"/>
      <c r="AR127" s="13"/>
      <c r="AS127" s="13"/>
      <c r="AT127" s="13"/>
      <c r="AU127" s="13"/>
      <c r="AV127" s="13"/>
      <c r="AW127" s="13"/>
      <c r="AX127" s="13"/>
    </row>
    <row r="128" spans="1:50">
      <c r="A128" s="13"/>
      <c r="E128" s="13"/>
      <c r="F128" s="13"/>
      <c r="G128" s="13"/>
      <c r="H128" s="13"/>
      <c r="I128" s="13"/>
      <c r="J128" s="13"/>
      <c r="K128" s="13"/>
      <c r="L128" s="13"/>
      <c r="M128" s="13"/>
      <c r="N128" s="13"/>
      <c r="O128" s="13"/>
      <c r="P128" s="13"/>
      <c r="Q128" s="13"/>
      <c r="R128" s="13"/>
      <c r="S128" s="13"/>
      <c r="T128" s="13"/>
      <c r="U128" s="13"/>
      <c r="V128" s="13"/>
      <c r="W128" s="13"/>
      <c r="X128" s="13"/>
      <c r="Y128" s="13"/>
      <c r="Z128" s="13"/>
      <c r="AA128" s="13"/>
      <c r="AB128" s="13"/>
      <c r="AC128" s="13"/>
      <c r="AD128" s="13"/>
      <c r="AE128" s="13"/>
      <c r="AF128" s="13"/>
      <c r="AG128" s="13"/>
      <c r="AH128" s="13"/>
      <c r="AI128" s="13"/>
      <c r="AJ128" s="13"/>
      <c r="AK128" s="13"/>
      <c r="AL128" s="13"/>
      <c r="AM128" s="13"/>
      <c r="AN128" s="13"/>
      <c r="AO128" s="13"/>
      <c r="AP128" s="13"/>
      <c r="AQ128" s="13"/>
      <c r="AR128" s="13"/>
      <c r="AS128" s="13"/>
      <c r="AT128" s="13"/>
      <c r="AU128" s="13"/>
      <c r="AV128" s="13"/>
      <c r="AW128" s="13"/>
      <c r="AX128" s="13"/>
    </row>
    <row r="129" spans="1:50">
      <c r="A129" s="13"/>
      <c r="E129" s="13"/>
      <c r="F129" s="13"/>
      <c r="G129" s="13"/>
      <c r="H129" s="13"/>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c r="AF129" s="13"/>
      <c r="AG129" s="13"/>
      <c r="AH129" s="13"/>
      <c r="AI129" s="13"/>
      <c r="AJ129" s="13"/>
      <c r="AK129" s="13"/>
      <c r="AL129" s="13"/>
      <c r="AM129" s="13"/>
      <c r="AN129" s="13"/>
      <c r="AO129" s="13"/>
      <c r="AP129" s="13"/>
      <c r="AQ129" s="13"/>
      <c r="AR129" s="13"/>
      <c r="AS129" s="13"/>
      <c r="AT129" s="13"/>
      <c r="AU129" s="13"/>
      <c r="AV129" s="13"/>
      <c r="AW129" s="13"/>
      <c r="AX129" s="13"/>
    </row>
    <row r="130" spans="1:50">
      <c r="A130" s="13"/>
      <c r="E130" s="13"/>
      <c r="F130" s="13"/>
      <c r="G130" s="13"/>
      <c r="H130" s="13"/>
      <c r="I130" s="13"/>
      <c r="J130" s="13"/>
      <c r="K130" s="13"/>
      <c r="L130" s="13"/>
      <c r="M130" s="13"/>
      <c r="N130" s="13"/>
      <c r="O130" s="13"/>
      <c r="P130" s="13"/>
      <c r="Q130" s="13"/>
      <c r="R130" s="13"/>
      <c r="S130" s="13"/>
      <c r="T130" s="13"/>
      <c r="U130" s="13"/>
      <c r="V130" s="13"/>
      <c r="W130" s="13"/>
      <c r="X130" s="13"/>
      <c r="Y130" s="13"/>
      <c r="Z130" s="13"/>
      <c r="AA130" s="13"/>
      <c r="AB130" s="13"/>
      <c r="AC130" s="13"/>
      <c r="AD130" s="13"/>
      <c r="AE130" s="13"/>
      <c r="AF130" s="13"/>
      <c r="AG130" s="13"/>
      <c r="AH130" s="13"/>
      <c r="AI130" s="13"/>
      <c r="AJ130" s="13"/>
      <c r="AK130" s="13"/>
      <c r="AL130" s="13"/>
      <c r="AM130" s="13"/>
      <c r="AN130" s="13"/>
      <c r="AO130" s="13"/>
      <c r="AP130" s="13"/>
      <c r="AQ130" s="13"/>
      <c r="AR130" s="13"/>
      <c r="AS130" s="13"/>
      <c r="AT130" s="13"/>
      <c r="AU130" s="13"/>
      <c r="AV130" s="13"/>
      <c r="AW130" s="13"/>
      <c r="AX130" s="13"/>
    </row>
    <row r="131" spans="1:50">
      <c r="A131" s="13"/>
      <c r="E131" s="13"/>
      <c r="F131" s="13"/>
      <c r="G131" s="13"/>
      <c r="H131" s="13"/>
      <c r="I131" s="13"/>
      <c r="J131" s="13"/>
      <c r="K131" s="13"/>
      <c r="L131" s="13"/>
      <c r="M131" s="13"/>
      <c r="N131" s="13"/>
      <c r="O131" s="13"/>
      <c r="P131" s="13"/>
      <c r="Q131" s="13"/>
      <c r="R131" s="13"/>
      <c r="S131" s="13"/>
      <c r="T131" s="13"/>
      <c r="U131" s="13"/>
      <c r="V131" s="13"/>
      <c r="W131" s="13"/>
      <c r="X131" s="13"/>
      <c r="Y131" s="13"/>
      <c r="Z131" s="13"/>
      <c r="AA131" s="13"/>
      <c r="AB131" s="13"/>
      <c r="AC131" s="13"/>
      <c r="AD131" s="13"/>
      <c r="AE131" s="13"/>
      <c r="AF131" s="13"/>
      <c r="AG131" s="13"/>
      <c r="AH131" s="13"/>
      <c r="AI131" s="13"/>
      <c r="AJ131" s="13"/>
      <c r="AK131" s="13"/>
      <c r="AL131" s="13"/>
      <c r="AM131" s="13"/>
      <c r="AN131" s="13"/>
      <c r="AO131" s="13"/>
      <c r="AP131" s="13"/>
      <c r="AQ131" s="13"/>
      <c r="AR131" s="13"/>
      <c r="AS131" s="13"/>
      <c r="AT131" s="13"/>
      <c r="AU131" s="13"/>
      <c r="AV131" s="13"/>
      <c r="AW131" s="13"/>
      <c r="AX131" s="13"/>
    </row>
    <row r="132" spans="1:50">
      <c r="A132" s="13"/>
      <c r="E132" s="13"/>
      <c r="F132" s="13"/>
      <c r="G132" s="13"/>
      <c r="H132" s="13"/>
      <c r="I132" s="13"/>
      <c r="J132" s="13"/>
      <c r="K132" s="13"/>
      <c r="L132" s="13"/>
      <c r="M132" s="13"/>
      <c r="N132" s="13"/>
      <c r="O132" s="13"/>
      <c r="P132" s="13"/>
      <c r="Q132" s="13"/>
      <c r="R132" s="13"/>
      <c r="S132" s="13"/>
      <c r="T132" s="13"/>
      <c r="U132" s="13"/>
      <c r="V132" s="13"/>
      <c r="W132" s="13"/>
      <c r="X132" s="13"/>
      <c r="Y132" s="13"/>
      <c r="Z132" s="13"/>
      <c r="AA132" s="13"/>
      <c r="AB132" s="13"/>
      <c r="AC132" s="13"/>
      <c r="AD132" s="13"/>
      <c r="AE132" s="13"/>
      <c r="AF132" s="13"/>
      <c r="AG132" s="13"/>
      <c r="AH132" s="13"/>
      <c r="AI132" s="13"/>
      <c r="AJ132" s="13"/>
      <c r="AK132" s="13"/>
      <c r="AL132" s="13"/>
      <c r="AM132" s="13"/>
      <c r="AN132" s="13"/>
      <c r="AO132" s="13"/>
      <c r="AP132" s="13"/>
      <c r="AQ132" s="13"/>
      <c r="AR132" s="13"/>
      <c r="AS132" s="13"/>
      <c r="AT132" s="13"/>
      <c r="AU132" s="13"/>
      <c r="AV132" s="13"/>
      <c r="AW132" s="13"/>
      <c r="AX132" s="13"/>
    </row>
    <row r="133" spans="1:50">
      <c r="A133" s="13"/>
      <c r="E133" s="13"/>
      <c r="F133" s="13"/>
      <c r="G133" s="13"/>
      <c r="H133" s="13"/>
      <c r="I133" s="13"/>
      <c r="J133" s="13"/>
      <c r="K133" s="13"/>
      <c r="L133" s="13"/>
      <c r="M133" s="13"/>
      <c r="N133" s="13"/>
      <c r="O133" s="13"/>
      <c r="P133" s="13"/>
      <c r="Q133" s="13"/>
      <c r="R133" s="13"/>
      <c r="S133" s="13"/>
      <c r="T133" s="13"/>
      <c r="U133" s="13"/>
      <c r="V133" s="13"/>
      <c r="W133" s="13"/>
      <c r="X133" s="13"/>
      <c r="Y133" s="13"/>
      <c r="Z133" s="13"/>
      <c r="AA133" s="13"/>
      <c r="AB133" s="13"/>
      <c r="AC133" s="13"/>
      <c r="AD133" s="13"/>
      <c r="AE133" s="13"/>
      <c r="AF133" s="13"/>
      <c r="AG133" s="13"/>
      <c r="AH133" s="13"/>
      <c r="AI133" s="13"/>
      <c r="AJ133" s="13"/>
      <c r="AK133" s="13"/>
      <c r="AL133" s="13"/>
      <c r="AM133" s="13"/>
      <c r="AN133" s="13"/>
      <c r="AO133" s="13"/>
      <c r="AP133" s="13"/>
      <c r="AQ133" s="13"/>
      <c r="AR133" s="13"/>
      <c r="AS133" s="13"/>
      <c r="AT133" s="13"/>
      <c r="AU133" s="13"/>
      <c r="AV133" s="13"/>
      <c r="AW133" s="13"/>
      <c r="AX133" s="13"/>
    </row>
    <row r="134" spans="1:50">
      <c r="A134" s="13"/>
      <c r="E134" s="13"/>
      <c r="F134" s="13"/>
      <c r="G134" s="13"/>
      <c r="H134" s="13"/>
      <c r="I134" s="13"/>
      <c r="J134" s="13"/>
      <c r="K134" s="13"/>
      <c r="L134" s="13"/>
      <c r="M134" s="13"/>
      <c r="N134" s="13"/>
      <c r="O134" s="13"/>
      <c r="P134" s="13"/>
      <c r="Q134" s="13"/>
      <c r="R134" s="13"/>
      <c r="S134" s="13"/>
      <c r="T134" s="13"/>
      <c r="U134" s="13"/>
      <c r="V134" s="13"/>
      <c r="W134" s="13"/>
      <c r="X134" s="13"/>
      <c r="Y134" s="13"/>
      <c r="Z134" s="13"/>
      <c r="AA134" s="13"/>
      <c r="AB134" s="13"/>
      <c r="AC134" s="13"/>
      <c r="AD134" s="13"/>
      <c r="AE134" s="13"/>
      <c r="AF134" s="13"/>
      <c r="AG134" s="13"/>
      <c r="AH134" s="13"/>
      <c r="AI134" s="13"/>
      <c r="AJ134" s="13"/>
      <c r="AK134" s="13"/>
      <c r="AL134" s="13"/>
      <c r="AM134" s="13"/>
      <c r="AN134" s="13"/>
      <c r="AO134" s="13"/>
      <c r="AP134" s="13"/>
      <c r="AQ134" s="13"/>
      <c r="AR134" s="13"/>
      <c r="AS134" s="13"/>
      <c r="AT134" s="13"/>
      <c r="AU134" s="13"/>
      <c r="AV134" s="13"/>
      <c r="AW134" s="13"/>
      <c r="AX134" s="13"/>
    </row>
    <row r="135" spans="1:50">
      <c r="A135" s="13"/>
      <c r="E135" s="13"/>
      <c r="F135" s="13"/>
      <c r="G135" s="13"/>
      <c r="H135" s="13"/>
      <c r="I135" s="13"/>
      <c r="J135" s="13"/>
      <c r="K135" s="13"/>
      <c r="L135" s="13"/>
      <c r="M135" s="13"/>
      <c r="N135" s="13"/>
      <c r="O135" s="13"/>
      <c r="P135" s="13"/>
      <c r="Q135" s="13"/>
      <c r="R135" s="13"/>
      <c r="S135" s="13"/>
      <c r="T135" s="13"/>
      <c r="U135" s="13"/>
      <c r="V135" s="13"/>
      <c r="W135" s="13"/>
      <c r="X135" s="13"/>
      <c r="Y135" s="13"/>
      <c r="Z135" s="13"/>
      <c r="AA135" s="13"/>
      <c r="AB135" s="13"/>
      <c r="AC135" s="13"/>
      <c r="AD135" s="13"/>
      <c r="AE135" s="13"/>
      <c r="AF135" s="13"/>
      <c r="AG135" s="13"/>
      <c r="AH135" s="13"/>
      <c r="AI135" s="13"/>
      <c r="AJ135" s="13"/>
      <c r="AK135" s="13"/>
      <c r="AL135" s="13"/>
      <c r="AM135" s="13"/>
      <c r="AN135" s="13"/>
      <c r="AO135" s="13"/>
      <c r="AP135" s="13"/>
      <c r="AQ135" s="13"/>
      <c r="AR135" s="13"/>
      <c r="AS135" s="13"/>
      <c r="AT135" s="13"/>
      <c r="AU135" s="13"/>
      <c r="AV135" s="13"/>
      <c r="AW135" s="13"/>
      <c r="AX135" s="13"/>
    </row>
    <row r="136" spans="1:50">
      <c r="A136" s="13"/>
      <c r="E136" s="13"/>
      <c r="F136" s="13"/>
      <c r="G136" s="13"/>
      <c r="H136" s="13"/>
      <c r="I136" s="13"/>
      <c r="J136" s="13"/>
      <c r="K136" s="13"/>
      <c r="L136" s="13"/>
      <c r="M136" s="13"/>
      <c r="N136" s="13"/>
      <c r="O136" s="13"/>
      <c r="P136" s="13"/>
      <c r="Q136" s="13"/>
      <c r="R136" s="13"/>
      <c r="S136" s="13"/>
      <c r="T136" s="13"/>
      <c r="U136" s="13"/>
      <c r="V136" s="13"/>
      <c r="W136" s="13"/>
      <c r="X136" s="13"/>
      <c r="Y136" s="13"/>
      <c r="Z136" s="13"/>
      <c r="AA136" s="13"/>
      <c r="AB136" s="13"/>
      <c r="AC136" s="13"/>
      <c r="AD136" s="13"/>
      <c r="AE136" s="13"/>
      <c r="AF136" s="13"/>
      <c r="AG136" s="13"/>
      <c r="AH136" s="13"/>
      <c r="AI136" s="13"/>
      <c r="AJ136" s="13"/>
      <c r="AK136" s="13"/>
      <c r="AL136" s="13"/>
      <c r="AM136" s="13"/>
      <c r="AN136" s="13"/>
      <c r="AO136" s="13"/>
      <c r="AP136" s="13"/>
      <c r="AQ136" s="13"/>
      <c r="AR136" s="13"/>
      <c r="AS136" s="13"/>
      <c r="AT136" s="13"/>
      <c r="AU136" s="13"/>
      <c r="AV136" s="13"/>
      <c r="AW136" s="13"/>
      <c r="AX136" s="13"/>
    </row>
    <row r="137" spans="1:50">
      <c r="A137" s="13"/>
      <c r="E137" s="13"/>
      <c r="F137" s="13"/>
      <c r="G137" s="13"/>
      <c r="H137" s="13"/>
      <c r="I137" s="13"/>
      <c r="J137" s="13"/>
      <c r="K137" s="13"/>
      <c r="L137" s="13"/>
      <c r="M137" s="13"/>
      <c r="N137" s="13"/>
      <c r="O137" s="13"/>
      <c r="P137" s="13"/>
      <c r="Q137" s="13"/>
      <c r="R137" s="13"/>
      <c r="S137" s="13"/>
      <c r="T137" s="13"/>
      <c r="U137" s="13"/>
      <c r="V137" s="13"/>
      <c r="W137" s="13"/>
      <c r="X137" s="13"/>
      <c r="Y137" s="13"/>
      <c r="Z137" s="13"/>
      <c r="AA137" s="13"/>
      <c r="AB137" s="13"/>
      <c r="AC137" s="13"/>
      <c r="AD137" s="13"/>
      <c r="AE137" s="13"/>
      <c r="AF137" s="13"/>
      <c r="AG137" s="13"/>
      <c r="AH137" s="13"/>
      <c r="AI137" s="13"/>
      <c r="AJ137" s="13"/>
      <c r="AK137" s="13"/>
      <c r="AL137" s="13"/>
      <c r="AM137" s="13"/>
      <c r="AN137" s="13"/>
      <c r="AO137" s="13"/>
      <c r="AP137" s="13"/>
      <c r="AQ137" s="13"/>
      <c r="AR137" s="13"/>
      <c r="AS137" s="13"/>
      <c r="AT137" s="13"/>
      <c r="AU137" s="13"/>
      <c r="AV137" s="13"/>
      <c r="AW137" s="13"/>
      <c r="AX137" s="13"/>
    </row>
    <row r="138" spans="1:50">
      <c r="A138" s="13"/>
      <c r="E138" s="13"/>
      <c r="F138" s="13"/>
      <c r="G138" s="13"/>
      <c r="H138" s="13"/>
      <c r="I138" s="13"/>
      <c r="J138" s="13"/>
      <c r="K138" s="13"/>
      <c r="L138" s="13"/>
      <c r="M138" s="13"/>
      <c r="N138" s="13"/>
      <c r="O138" s="13"/>
      <c r="P138" s="13"/>
      <c r="Q138" s="13"/>
      <c r="R138" s="13"/>
      <c r="S138" s="13"/>
      <c r="T138" s="13"/>
      <c r="U138" s="13"/>
      <c r="V138" s="13"/>
      <c r="W138" s="13"/>
      <c r="X138" s="13"/>
      <c r="Y138" s="13"/>
      <c r="Z138" s="13"/>
      <c r="AA138" s="13"/>
      <c r="AB138" s="13"/>
      <c r="AC138" s="13"/>
      <c r="AD138" s="13"/>
      <c r="AE138" s="13"/>
      <c r="AF138" s="13"/>
      <c r="AG138" s="13"/>
      <c r="AH138" s="13"/>
      <c r="AI138" s="13"/>
      <c r="AJ138" s="13"/>
      <c r="AK138" s="13"/>
      <c r="AL138" s="13"/>
      <c r="AM138" s="13"/>
      <c r="AN138" s="13"/>
      <c r="AO138" s="13"/>
      <c r="AP138" s="13"/>
      <c r="AQ138" s="13"/>
      <c r="AR138" s="13"/>
      <c r="AS138" s="13"/>
      <c r="AT138" s="13"/>
      <c r="AU138" s="13"/>
      <c r="AV138" s="13"/>
      <c r="AW138" s="13"/>
      <c r="AX138" s="13"/>
    </row>
    <row r="139" spans="1:50">
      <c r="A139" s="13"/>
      <c r="E139" s="13"/>
      <c r="F139" s="13"/>
      <c r="G139" s="13"/>
      <c r="H139" s="13"/>
      <c r="I139" s="13"/>
      <c r="J139" s="13"/>
      <c r="K139" s="13"/>
      <c r="L139" s="13"/>
      <c r="M139" s="13"/>
      <c r="N139" s="13"/>
      <c r="O139" s="13"/>
      <c r="P139" s="13"/>
      <c r="Q139" s="13"/>
      <c r="R139" s="13"/>
      <c r="S139" s="13"/>
      <c r="T139" s="13"/>
      <c r="U139" s="13"/>
      <c r="V139" s="13"/>
      <c r="W139" s="13"/>
      <c r="X139" s="13"/>
      <c r="Y139" s="13"/>
      <c r="Z139" s="13"/>
      <c r="AA139" s="13"/>
      <c r="AB139" s="13"/>
      <c r="AC139" s="13"/>
      <c r="AD139" s="13"/>
      <c r="AE139" s="13"/>
      <c r="AF139" s="13"/>
      <c r="AG139" s="13"/>
      <c r="AH139" s="13"/>
      <c r="AI139" s="13"/>
      <c r="AJ139" s="13"/>
      <c r="AK139" s="13"/>
      <c r="AL139" s="13"/>
      <c r="AM139" s="13"/>
      <c r="AN139" s="13"/>
      <c r="AO139" s="13"/>
      <c r="AP139" s="13"/>
      <c r="AQ139" s="13"/>
      <c r="AR139" s="13"/>
      <c r="AS139" s="13"/>
      <c r="AT139" s="13"/>
      <c r="AU139" s="13"/>
      <c r="AV139" s="13"/>
      <c r="AW139" s="13"/>
      <c r="AX139" s="13"/>
    </row>
    <row r="140" spans="1:50">
      <c r="A140" s="13"/>
      <c r="E140" s="13"/>
      <c r="F140" s="13"/>
      <c r="G140" s="13"/>
      <c r="H140" s="13"/>
      <c r="I140" s="13"/>
      <c r="J140" s="13"/>
      <c r="K140" s="13"/>
      <c r="L140" s="13"/>
      <c r="M140" s="13"/>
      <c r="N140" s="13"/>
      <c r="O140" s="13"/>
      <c r="P140" s="13"/>
      <c r="Q140" s="13"/>
      <c r="R140" s="13"/>
      <c r="S140" s="13"/>
      <c r="T140" s="13"/>
      <c r="U140" s="13"/>
      <c r="V140" s="13"/>
      <c r="W140" s="13"/>
      <c r="X140" s="13"/>
      <c r="Y140" s="13"/>
      <c r="Z140" s="13"/>
      <c r="AA140" s="13"/>
      <c r="AB140" s="13"/>
      <c r="AC140" s="13"/>
      <c r="AD140" s="13"/>
      <c r="AE140" s="13"/>
      <c r="AF140" s="13"/>
      <c r="AG140" s="13"/>
      <c r="AH140" s="13"/>
      <c r="AI140" s="13"/>
      <c r="AJ140" s="13"/>
      <c r="AK140" s="13"/>
      <c r="AL140" s="13"/>
      <c r="AM140" s="13"/>
      <c r="AN140" s="13"/>
      <c r="AO140" s="13"/>
      <c r="AP140" s="13"/>
      <c r="AQ140" s="13"/>
      <c r="AR140" s="13"/>
      <c r="AS140" s="13"/>
      <c r="AT140" s="13"/>
      <c r="AU140" s="13"/>
      <c r="AV140" s="13"/>
      <c r="AW140" s="13"/>
      <c r="AX140" s="13"/>
    </row>
    <row r="141" spans="1:50">
      <c r="A141" s="13"/>
      <c r="E141" s="13"/>
      <c r="F141" s="13"/>
      <c r="G141" s="13"/>
      <c r="H141" s="13"/>
      <c r="I141" s="13"/>
      <c r="J141" s="13"/>
      <c r="K141" s="13"/>
      <c r="L141" s="13"/>
      <c r="M141" s="13"/>
      <c r="N141" s="13"/>
      <c r="O141" s="13"/>
      <c r="P141" s="13"/>
      <c r="Q141" s="13"/>
      <c r="R141" s="13"/>
      <c r="S141" s="13"/>
      <c r="T141" s="13"/>
      <c r="U141" s="13"/>
      <c r="V141" s="13"/>
      <c r="W141" s="13"/>
      <c r="X141" s="13"/>
      <c r="Y141" s="13"/>
      <c r="Z141" s="13"/>
      <c r="AA141" s="13"/>
      <c r="AB141" s="13"/>
      <c r="AC141" s="13"/>
      <c r="AD141" s="13"/>
      <c r="AE141" s="13"/>
      <c r="AF141" s="13"/>
      <c r="AG141" s="13"/>
      <c r="AH141" s="13"/>
      <c r="AI141" s="13"/>
      <c r="AJ141" s="13"/>
      <c r="AK141" s="13"/>
      <c r="AL141" s="13"/>
      <c r="AM141" s="13"/>
      <c r="AN141" s="13"/>
      <c r="AO141" s="13"/>
      <c r="AP141" s="13"/>
      <c r="AQ141" s="13"/>
      <c r="AR141" s="13"/>
      <c r="AS141" s="13"/>
      <c r="AT141" s="13"/>
      <c r="AU141" s="13"/>
      <c r="AV141" s="13"/>
      <c r="AW141" s="13"/>
      <c r="AX141" s="13"/>
    </row>
    <row r="142" spans="1:50">
      <c r="A142" s="13"/>
      <c r="E142" s="13"/>
      <c r="F142" s="13"/>
      <c r="G142" s="13"/>
      <c r="H142" s="13"/>
      <c r="I142" s="13"/>
      <c r="J142" s="13"/>
      <c r="K142" s="13"/>
      <c r="L142" s="13"/>
      <c r="M142" s="13"/>
      <c r="N142" s="13"/>
      <c r="O142" s="13"/>
      <c r="P142" s="13"/>
      <c r="Q142" s="13"/>
      <c r="R142" s="13"/>
      <c r="S142" s="13"/>
      <c r="T142" s="13"/>
      <c r="U142" s="13"/>
      <c r="V142" s="13"/>
      <c r="W142" s="13"/>
      <c r="X142" s="13"/>
      <c r="Y142" s="13"/>
      <c r="Z142" s="13"/>
      <c r="AA142" s="13"/>
      <c r="AB142" s="13"/>
      <c r="AC142" s="13"/>
      <c r="AD142" s="13"/>
      <c r="AE142" s="13"/>
      <c r="AF142" s="13"/>
      <c r="AG142" s="13"/>
      <c r="AH142" s="13"/>
      <c r="AI142" s="13"/>
      <c r="AJ142" s="13"/>
      <c r="AK142" s="13"/>
      <c r="AL142" s="13"/>
      <c r="AM142" s="13"/>
      <c r="AN142" s="13"/>
      <c r="AO142" s="13"/>
      <c r="AP142" s="13"/>
      <c r="AQ142" s="13"/>
      <c r="AR142" s="13"/>
      <c r="AS142" s="13"/>
      <c r="AT142" s="13"/>
      <c r="AU142" s="13"/>
      <c r="AV142" s="13"/>
      <c r="AW142" s="13"/>
      <c r="AX142" s="13"/>
    </row>
    <row r="143" spans="1:50">
      <c r="A143" s="13"/>
      <c r="E143" s="13"/>
      <c r="F143" s="13"/>
      <c r="G143" s="13"/>
      <c r="H143" s="13"/>
      <c r="I143" s="13"/>
      <c r="J143" s="13"/>
      <c r="K143" s="13"/>
      <c r="L143" s="13"/>
      <c r="M143" s="13"/>
      <c r="N143" s="13"/>
      <c r="O143" s="13"/>
      <c r="P143" s="13"/>
      <c r="Q143" s="13"/>
      <c r="R143" s="13"/>
      <c r="S143" s="13"/>
      <c r="T143" s="13"/>
      <c r="U143" s="13"/>
      <c r="V143" s="13"/>
      <c r="W143" s="13"/>
      <c r="X143" s="13"/>
      <c r="Y143" s="13"/>
      <c r="Z143" s="13"/>
      <c r="AA143" s="13"/>
      <c r="AB143" s="13"/>
      <c r="AC143" s="13"/>
      <c r="AD143" s="13"/>
      <c r="AE143" s="13"/>
      <c r="AF143" s="13"/>
      <c r="AG143" s="13"/>
      <c r="AH143" s="13"/>
      <c r="AI143" s="13"/>
      <c r="AJ143" s="13"/>
      <c r="AK143" s="13"/>
      <c r="AL143" s="13"/>
      <c r="AM143" s="13"/>
      <c r="AN143" s="13"/>
      <c r="AO143" s="13"/>
      <c r="AP143" s="13"/>
      <c r="AQ143" s="13"/>
      <c r="AR143" s="13"/>
      <c r="AS143" s="13"/>
      <c r="AT143" s="13"/>
      <c r="AU143" s="13"/>
      <c r="AV143" s="13"/>
      <c r="AW143" s="13"/>
      <c r="AX143" s="13"/>
    </row>
    <row r="144" spans="1:50">
      <c r="A144" s="13"/>
      <c r="E144" s="13"/>
      <c r="F144" s="13"/>
      <c r="G144" s="13"/>
      <c r="H144" s="13"/>
      <c r="I144" s="13"/>
      <c r="J144" s="13"/>
      <c r="K144" s="13"/>
      <c r="L144" s="13"/>
      <c r="M144" s="13"/>
      <c r="N144" s="13"/>
      <c r="O144" s="13"/>
      <c r="P144" s="13"/>
      <c r="Q144" s="13"/>
      <c r="R144" s="13"/>
      <c r="S144" s="13"/>
      <c r="T144" s="13"/>
      <c r="U144" s="13"/>
      <c r="V144" s="13"/>
      <c r="W144" s="13"/>
      <c r="X144" s="13"/>
      <c r="Y144" s="13"/>
      <c r="Z144" s="13"/>
      <c r="AA144" s="13"/>
      <c r="AB144" s="13"/>
      <c r="AC144" s="13"/>
      <c r="AD144" s="13"/>
      <c r="AE144" s="13"/>
      <c r="AF144" s="13"/>
      <c r="AG144" s="13"/>
      <c r="AH144" s="13"/>
      <c r="AI144" s="13"/>
      <c r="AJ144" s="13"/>
      <c r="AK144" s="13"/>
      <c r="AL144" s="13"/>
      <c r="AM144" s="13"/>
      <c r="AN144" s="13"/>
      <c r="AO144" s="13"/>
      <c r="AP144" s="13"/>
      <c r="AQ144" s="13"/>
      <c r="AR144" s="13"/>
      <c r="AS144" s="13"/>
      <c r="AT144" s="13"/>
      <c r="AU144" s="13"/>
      <c r="AV144" s="13"/>
      <c r="AW144" s="13"/>
      <c r="AX144" s="13"/>
    </row>
    <row r="145" spans="1:50">
      <c r="A145" s="13"/>
      <c r="E145" s="13"/>
      <c r="F145" s="13"/>
      <c r="G145" s="13"/>
      <c r="H145" s="13"/>
      <c r="I145" s="13"/>
      <c r="J145" s="13"/>
      <c r="K145" s="13"/>
      <c r="L145" s="13"/>
      <c r="M145" s="13"/>
      <c r="N145" s="13"/>
      <c r="O145" s="13"/>
      <c r="P145" s="13"/>
      <c r="Q145" s="13"/>
      <c r="R145" s="13"/>
      <c r="S145" s="13"/>
      <c r="T145" s="13"/>
      <c r="U145" s="13"/>
      <c r="V145" s="13"/>
      <c r="W145" s="13"/>
      <c r="X145" s="13"/>
      <c r="Y145" s="13"/>
      <c r="Z145" s="13"/>
      <c r="AA145" s="13"/>
      <c r="AB145" s="13"/>
      <c r="AC145" s="13"/>
      <c r="AD145" s="13"/>
      <c r="AE145" s="13"/>
      <c r="AF145" s="13"/>
      <c r="AG145" s="13"/>
      <c r="AH145" s="13"/>
      <c r="AI145" s="13"/>
      <c r="AJ145" s="13"/>
      <c r="AK145" s="13"/>
      <c r="AL145" s="13"/>
      <c r="AM145" s="13"/>
      <c r="AN145" s="13"/>
      <c r="AO145" s="13"/>
      <c r="AP145" s="13"/>
      <c r="AQ145" s="13"/>
      <c r="AR145" s="13"/>
      <c r="AS145" s="13"/>
      <c r="AT145" s="13"/>
      <c r="AU145" s="13"/>
      <c r="AV145" s="13"/>
      <c r="AW145" s="13"/>
      <c r="AX145" s="13"/>
    </row>
    <row r="146" spans="1:50">
      <c r="A146" s="13"/>
      <c r="E146" s="13"/>
      <c r="F146" s="13"/>
      <c r="G146" s="13"/>
      <c r="H146" s="13"/>
      <c r="I146" s="13"/>
      <c r="J146" s="13"/>
      <c r="K146" s="13"/>
      <c r="L146" s="13"/>
      <c r="M146" s="13"/>
      <c r="N146" s="13"/>
      <c r="O146" s="13"/>
      <c r="P146" s="13"/>
      <c r="Q146" s="13"/>
      <c r="R146" s="13"/>
      <c r="S146" s="13"/>
      <c r="T146" s="13"/>
      <c r="U146" s="13"/>
      <c r="V146" s="13"/>
      <c r="W146" s="13"/>
      <c r="X146" s="13"/>
      <c r="Y146" s="13"/>
      <c r="Z146" s="13"/>
      <c r="AA146" s="13"/>
      <c r="AB146" s="13"/>
      <c r="AC146" s="13"/>
      <c r="AD146" s="13"/>
      <c r="AE146" s="13"/>
      <c r="AF146" s="13"/>
      <c r="AG146" s="13"/>
      <c r="AH146" s="13"/>
      <c r="AI146" s="13"/>
      <c r="AJ146" s="13"/>
      <c r="AK146" s="13"/>
      <c r="AL146" s="13"/>
      <c r="AM146" s="13"/>
      <c r="AN146" s="13"/>
      <c r="AO146" s="13"/>
      <c r="AP146" s="13"/>
      <c r="AQ146" s="13"/>
      <c r="AR146" s="13"/>
      <c r="AS146" s="13"/>
      <c r="AT146" s="13"/>
      <c r="AU146" s="13"/>
      <c r="AV146" s="13"/>
      <c r="AW146" s="13"/>
      <c r="AX146" s="13"/>
    </row>
    <row r="147" spans="1:50">
      <c r="A147" s="13"/>
      <c r="E147" s="13"/>
      <c r="F147" s="13"/>
      <c r="G147" s="13"/>
      <c r="H147" s="13"/>
      <c r="I147" s="13"/>
      <c r="J147" s="13"/>
      <c r="K147" s="13"/>
      <c r="L147" s="13"/>
      <c r="M147" s="13"/>
      <c r="N147" s="13"/>
      <c r="O147" s="13"/>
      <c r="P147" s="13"/>
      <c r="Q147" s="13"/>
      <c r="R147" s="13"/>
      <c r="S147" s="13"/>
      <c r="T147" s="13"/>
      <c r="U147" s="13"/>
      <c r="V147" s="13"/>
      <c r="W147" s="13"/>
      <c r="X147" s="13"/>
      <c r="Y147" s="13"/>
      <c r="Z147" s="13"/>
      <c r="AA147" s="13"/>
      <c r="AB147" s="13"/>
      <c r="AC147" s="13"/>
      <c r="AD147" s="13"/>
      <c r="AE147" s="13"/>
      <c r="AF147" s="13"/>
      <c r="AG147" s="13"/>
      <c r="AH147" s="13"/>
      <c r="AI147" s="13"/>
      <c r="AJ147" s="13"/>
      <c r="AK147" s="13"/>
      <c r="AL147" s="13"/>
      <c r="AM147" s="13"/>
      <c r="AN147" s="13"/>
      <c r="AO147" s="13"/>
      <c r="AP147" s="13"/>
      <c r="AQ147" s="13"/>
      <c r="AR147" s="13"/>
      <c r="AS147" s="13"/>
      <c r="AT147" s="13"/>
      <c r="AU147" s="13"/>
      <c r="AV147" s="13"/>
      <c r="AW147" s="13"/>
      <c r="AX147" s="13"/>
    </row>
    <row r="148" spans="1:50">
      <c r="A148" s="13"/>
      <c r="E148" s="13"/>
      <c r="F148" s="13"/>
      <c r="G148" s="13"/>
      <c r="H148" s="13"/>
      <c r="I148" s="13"/>
      <c r="J148" s="13"/>
      <c r="K148" s="13"/>
      <c r="L148" s="13"/>
      <c r="M148" s="13"/>
      <c r="N148" s="13"/>
      <c r="O148" s="13"/>
      <c r="P148" s="13"/>
      <c r="Q148" s="13"/>
      <c r="R148" s="13"/>
      <c r="S148" s="13"/>
      <c r="T148" s="13"/>
      <c r="U148" s="13"/>
      <c r="V148" s="13"/>
      <c r="W148" s="13"/>
      <c r="X148" s="13"/>
      <c r="Y148" s="13"/>
      <c r="Z148" s="13"/>
      <c r="AA148" s="13"/>
      <c r="AB148" s="13"/>
      <c r="AC148" s="13"/>
      <c r="AD148" s="13"/>
      <c r="AE148" s="13"/>
      <c r="AF148" s="13"/>
      <c r="AG148" s="13"/>
      <c r="AH148" s="13"/>
      <c r="AI148" s="13"/>
      <c r="AJ148" s="13"/>
      <c r="AK148" s="13"/>
      <c r="AL148" s="13"/>
      <c r="AM148" s="13"/>
      <c r="AN148" s="13"/>
      <c r="AO148" s="13"/>
      <c r="AP148" s="13"/>
      <c r="AQ148" s="13"/>
      <c r="AR148" s="13"/>
      <c r="AS148" s="13"/>
      <c r="AT148" s="13"/>
      <c r="AU148" s="13"/>
      <c r="AV148" s="13"/>
      <c r="AW148" s="13"/>
      <c r="AX148" s="13"/>
    </row>
    <row r="149" spans="1:50">
      <c r="A149" s="13"/>
      <c r="E149" s="13"/>
      <c r="F149" s="13"/>
      <c r="G149" s="13"/>
      <c r="H149" s="13"/>
      <c r="I149" s="13"/>
      <c r="J149" s="13"/>
      <c r="K149" s="13"/>
      <c r="L149" s="13"/>
      <c r="M149" s="13"/>
      <c r="N149" s="13"/>
      <c r="O149" s="13"/>
      <c r="P149" s="13"/>
      <c r="Q149" s="13"/>
      <c r="R149" s="13"/>
      <c r="S149" s="13"/>
      <c r="T149" s="13"/>
      <c r="U149" s="13"/>
      <c r="V149" s="13"/>
      <c r="W149" s="13"/>
      <c r="X149" s="13"/>
      <c r="Y149" s="13"/>
      <c r="Z149" s="13"/>
      <c r="AA149" s="13"/>
      <c r="AB149" s="13"/>
      <c r="AC149" s="13"/>
      <c r="AD149" s="13"/>
      <c r="AE149" s="13"/>
      <c r="AF149" s="13"/>
      <c r="AG149" s="13"/>
      <c r="AH149" s="13"/>
      <c r="AI149" s="13"/>
      <c r="AJ149" s="13"/>
      <c r="AK149" s="13"/>
      <c r="AL149" s="13"/>
      <c r="AM149" s="13"/>
      <c r="AN149" s="13"/>
      <c r="AO149" s="13"/>
      <c r="AP149" s="13"/>
      <c r="AQ149" s="13"/>
      <c r="AR149" s="13"/>
      <c r="AS149" s="13"/>
      <c r="AT149" s="13"/>
      <c r="AU149" s="13"/>
      <c r="AV149" s="13"/>
      <c r="AW149" s="13"/>
      <c r="AX149" s="13"/>
    </row>
    <row r="150" spans="1:50">
      <c r="A150" s="13"/>
      <c r="E150" s="13"/>
      <c r="F150" s="13"/>
      <c r="G150" s="13"/>
      <c r="H150" s="13"/>
      <c r="I150" s="13"/>
      <c r="J150" s="13"/>
      <c r="K150" s="13"/>
      <c r="L150" s="13"/>
      <c r="M150" s="13"/>
      <c r="N150" s="13"/>
      <c r="O150" s="13"/>
      <c r="P150" s="13"/>
      <c r="Q150" s="13"/>
      <c r="R150" s="13"/>
      <c r="S150" s="13"/>
      <c r="T150" s="13"/>
      <c r="U150" s="13"/>
      <c r="V150" s="13"/>
      <c r="W150" s="13"/>
      <c r="X150" s="13"/>
      <c r="Y150" s="13"/>
      <c r="Z150" s="13"/>
      <c r="AA150" s="13"/>
      <c r="AB150" s="13"/>
      <c r="AC150" s="13"/>
      <c r="AD150" s="13"/>
      <c r="AE150" s="13"/>
      <c r="AF150" s="13"/>
      <c r="AG150" s="13"/>
      <c r="AH150" s="13"/>
      <c r="AI150" s="13"/>
      <c r="AJ150" s="13"/>
      <c r="AK150" s="13"/>
      <c r="AL150" s="13"/>
      <c r="AM150" s="13"/>
      <c r="AN150" s="13"/>
      <c r="AO150" s="13"/>
      <c r="AP150" s="13"/>
      <c r="AQ150" s="13"/>
      <c r="AR150" s="13"/>
      <c r="AS150" s="13"/>
      <c r="AT150" s="13"/>
      <c r="AU150" s="13"/>
      <c r="AV150" s="13"/>
      <c r="AW150" s="13"/>
      <c r="AX150" s="13"/>
    </row>
    <row r="151" spans="1:50">
      <c r="A151" s="13"/>
      <c r="E151" s="13"/>
      <c r="F151" s="13"/>
      <c r="G151" s="13"/>
      <c r="H151" s="13"/>
      <c r="I151" s="13"/>
      <c r="J151" s="13"/>
      <c r="K151" s="13"/>
      <c r="L151" s="13"/>
      <c r="M151" s="13"/>
      <c r="N151" s="13"/>
      <c r="O151" s="13"/>
      <c r="P151" s="13"/>
      <c r="Q151" s="13"/>
      <c r="R151" s="13"/>
      <c r="S151" s="13"/>
      <c r="T151" s="13"/>
      <c r="U151" s="13"/>
      <c r="V151" s="13"/>
      <c r="W151" s="13"/>
      <c r="X151" s="13"/>
      <c r="Y151" s="13"/>
      <c r="Z151" s="13"/>
      <c r="AA151" s="13"/>
      <c r="AB151" s="13"/>
      <c r="AC151" s="13"/>
      <c r="AD151" s="13"/>
      <c r="AE151" s="13"/>
      <c r="AF151" s="13"/>
      <c r="AG151" s="13"/>
      <c r="AH151" s="13"/>
      <c r="AI151" s="13"/>
      <c r="AJ151" s="13"/>
      <c r="AK151" s="13"/>
      <c r="AL151" s="13"/>
      <c r="AM151" s="13"/>
      <c r="AN151" s="13"/>
      <c r="AO151" s="13"/>
      <c r="AP151" s="13"/>
      <c r="AQ151" s="13"/>
      <c r="AR151" s="13"/>
      <c r="AS151" s="13"/>
      <c r="AT151" s="13"/>
      <c r="AU151" s="13"/>
      <c r="AV151" s="13"/>
      <c r="AW151" s="13"/>
      <c r="AX151" s="13"/>
    </row>
    <row r="152" spans="1:50">
      <c r="A152" s="13"/>
      <c r="E152" s="13"/>
      <c r="F152" s="13"/>
      <c r="G152" s="13"/>
      <c r="H152" s="13"/>
      <c r="I152" s="13"/>
      <c r="J152" s="13"/>
      <c r="K152" s="13"/>
      <c r="L152" s="13"/>
      <c r="M152" s="13"/>
      <c r="N152" s="13"/>
      <c r="O152" s="13"/>
      <c r="P152" s="13"/>
      <c r="Q152" s="13"/>
      <c r="R152" s="13"/>
      <c r="S152" s="13"/>
      <c r="T152" s="13"/>
      <c r="U152" s="13"/>
      <c r="V152" s="13"/>
      <c r="W152" s="13"/>
      <c r="X152" s="13"/>
      <c r="Y152" s="13"/>
      <c r="Z152" s="13"/>
      <c r="AA152" s="13"/>
      <c r="AB152" s="13"/>
      <c r="AC152" s="13"/>
      <c r="AD152" s="13"/>
      <c r="AE152" s="13"/>
      <c r="AF152" s="13"/>
      <c r="AG152" s="13"/>
      <c r="AH152" s="13"/>
      <c r="AI152" s="13"/>
      <c r="AJ152" s="13"/>
      <c r="AK152" s="13"/>
      <c r="AL152" s="13"/>
      <c r="AM152" s="13"/>
      <c r="AN152" s="13"/>
      <c r="AO152" s="13"/>
      <c r="AP152" s="13"/>
      <c r="AQ152" s="13"/>
      <c r="AR152" s="13"/>
      <c r="AS152" s="13"/>
      <c r="AT152" s="13"/>
      <c r="AU152" s="13"/>
      <c r="AV152" s="13"/>
      <c r="AW152" s="13"/>
      <c r="AX152" s="13"/>
    </row>
    <row r="153" spans="1:50">
      <c r="A153" s="13"/>
      <c r="E153" s="13"/>
      <c r="F153" s="13"/>
      <c r="G153" s="13"/>
      <c r="H153" s="13"/>
      <c r="I153" s="13"/>
      <c r="J153" s="13"/>
      <c r="K153" s="13"/>
      <c r="L153" s="13"/>
      <c r="M153" s="13"/>
      <c r="N153" s="13"/>
      <c r="O153" s="13"/>
      <c r="P153" s="13"/>
      <c r="Q153" s="13"/>
      <c r="R153" s="13"/>
      <c r="S153" s="13"/>
      <c r="T153" s="13"/>
      <c r="U153" s="13"/>
      <c r="V153" s="13"/>
      <c r="W153" s="13"/>
      <c r="X153" s="13"/>
      <c r="Y153" s="13"/>
      <c r="Z153" s="13"/>
      <c r="AA153" s="13"/>
      <c r="AB153" s="13"/>
      <c r="AC153" s="13"/>
      <c r="AD153" s="13"/>
      <c r="AE153" s="13"/>
      <c r="AF153" s="13"/>
      <c r="AG153" s="13"/>
      <c r="AH153" s="13"/>
      <c r="AI153" s="13"/>
      <c r="AJ153" s="13"/>
      <c r="AK153" s="13"/>
      <c r="AL153" s="13"/>
      <c r="AM153" s="13"/>
      <c r="AN153" s="13"/>
      <c r="AO153" s="13"/>
      <c r="AP153" s="13"/>
      <c r="AQ153" s="13"/>
      <c r="AR153" s="13"/>
      <c r="AS153" s="13"/>
      <c r="AT153" s="13"/>
      <c r="AU153" s="13"/>
      <c r="AV153" s="13"/>
      <c r="AW153" s="13"/>
      <c r="AX153" s="13"/>
    </row>
    <row r="154" spans="1:50">
      <c r="A154" s="13"/>
      <c r="E154" s="13"/>
      <c r="F154" s="13"/>
      <c r="G154" s="13"/>
      <c r="H154" s="13"/>
      <c r="I154" s="13"/>
      <c r="J154" s="13"/>
      <c r="K154" s="13"/>
      <c r="L154" s="13"/>
      <c r="M154" s="13"/>
      <c r="N154" s="13"/>
      <c r="O154" s="13"/>
      <c r="P154" s="13"/>
      <c r="Q154" s="13"/>
      <c r="R154" s="13"/>
      <c r="S154" s="13"/>
      <c r="T154" s="13"/>
      <c r="U154" s="13"/>
      <c r="V154" s="13"/>
      <c r="W154" s="13"/>
      <c r="X154" s="13"/>
      <c r="Y154" s="13"/>
      <c r="Z154" s="13"/>
      <c r="AA154" s="13"/>
      <c r="AB154" s="13"/>
      <c r="AC154" s="13"/>
      <c r="AD154" s="13"/>
      <c r="AE154" s="13"/>
      <c r="AF154" s="13"/>
      <c r="AG154" s="13"/>
      <c r="AH154" s="13"/>
      <c r="AI154" s="13"/>
      <c r="AJ154" s="13"/>
      <c r="AK154" s="13"/>
      <c r="AL154" s="13"/>
      <c r="AM154" s="13"/>
      <c r="AN154" s="13"/>
      <c r="AO154" s="13"/>
      <c r="AP154" s="13"/>
      <c r="AQ154" s="13"/>
      <c r="AR154" s="13"/>
      <c r="AS154" s="13"/>
      <c r="AT154" s="13"/>
      <c r="AU154" s="13"/>
      <c r="AV154" s="13"/>
      <c r="AW154" s="13"/>
      <c r="AX154" s="13"/>
    </row>
    <row r="155" spans="1:50">
      <c r="A155" s="13"/>
      <c r="E155" s="13"/>
      <c r="F155" s="13"/>
      <c r="G155" s="13"/>
      <c r="H155" s="13"/>
      <c r="I155" s="13"/>
      <c r="J155" s="13"/>
      <c r="K155" s="13"/>
      <c r="L155" s="13"/>
      <c r="M155" s="13"/>
      <c r="N155" s="13"/>
      <c r="O155" s="13"/>
      <c r="P155" s="13"/>
      <c r="Q155" s="13"/>
      <c r="R155" s="13"/>
      <c r="S155" s="13"/>
      <c r="T155" s="13"/>
      <c r="U155" s="13"/>
      <c r="V155" s="13"/>
      <c r="W155" s="13"/>
      <c r="X155" s="13"/>
      <c r="Y155" s="13"/>
      <c r="Z155" s="13"/>
      <c r="AA155" s="13"/>
      <c r="AB155" s="13"/>
      <c r="AC155" s="13"/>
      <c r="AD155" s="13"/>
      <c r="AE155" s="13"/>
      <c r="AF155" s="13"/>
      <c r="AG155" s="13"/>
      <c r="AH155" s="13"/>
      <c r="AI155" s="13"/>
      <c r="AJ155" s="13"/>
      <c r="AK155" s="13"/>
      <c r="AL155" s="13"/>
      <c r="AM155" s="13"/>
      <c r="AN155" s="13"/>
      <c r="AO155" s="13"/>
      <c r="AP155" s="13"/>
      <c r="AQ155" s="13"/>
      <c r="AR155" s="13"/>
      <c r="AS155" s="13"/>
      <c r="AT155" s="13"/>
      <c r="AU155" s="13"/>
      <c r="AV155" s="13"/>
      <c r="AW155" s="13"/>
      <c r="AX155" s="13"/>
    </row>
    <row r="156" spans="1:50">
      <c r="A156" s="13"/>
      <c r="E156" s="13"/>
      <c r="F156" s="13"/>
      <c r="G156" s="13"/>
      <c r="H156" s="13"/>
      <c r="I156" s="13"/>
      <c r="J156" s="13"/>
      <c r="K156" s="13"/>
      <c r="L156" s="13"/>
      <c r="M156" s="13"/>
      <c r="N156" s="13"/>
      <c r="O156" s="13"/>
      <c r="P156" s="13"/>
      <c r="Q156" s="13"/>
      <c r="R156" s="13"/>
      <c r="S156" s="13"/>
      <c r="T156" s="13"/>
      <c r="U156" s="13"/>
      <c r="V156" s="13"/>
      <c r="W156" s="13"/>
      <c r="X156" s="13"/>
      <c r="Y156" s="13"/>
      <c r="Z156" s="13"/>
      <c r="AA156" s="13"/>
      <c r="AB156" s="13"/>
      <c r="AC156" s="13"/>
      <c r="AD156" s="13"/>
      <c r="AE156" s="13"/>
      <c r="AF156" s="13"/>
      <c r="AG156" s="13"/>
      <c r="AH156" s="13"/>
      <c r="AI156" s="13"/>
      <c r="AJ156" s="13"/>
      <c r="AK156" s="13"/>
      <c r="AL156" s="13"/>
      <c r="AM156" s="13"/>
      <c r="AN156" s="13"/>
      <c r="AO156" s="13"/>
      <c r="AP156" s="13"/>
      <c r="AQ156" s="13"/>
      <c r="AR156" s="13"/>
      <c r="AS156" s="13"/>
      <c r="AT156" s="13"/>
      <c r="AU156" s="13"/>
      <c r="AV156" s="13"/>
      <c r="AW156" s="13"/>
      <c r="AX156" s="13"/>
    </row>
    <row r="157" spans="1:50">
      <c r="A157" s="13"/>
      <c r="E157" s="13"/>
      <c r="F157" s="13"/>
      <c r="G157" s="13"/>
      <c r="H157" s="13"/>
      <c r="I157" s="13"/>
      <c r="J157" s="13"/>
      <c r="K157" s="13"/>
      <c r="L157" s="13"/>
      <c r="M157" s="13"/>
      <c r="N157" s="13"/>
      <c r="O157" s="13"/>
      <c r="P157" s="13"/>
      <c r="Q157" s="13"/>
      <c r="R157" s="13"/>
      <c r="S157" s="13"/>
      <c r="T157" s="13"/>
      <c r="U157" s="13"/>
      <c r="V157" s="13"/>
      <c r="W157" s="13"/>
      <c r="X157" s="13"/>
      <c r="Y157" s="13"/>
      <c r="Z157" s="13"/>
      <c r="AA157" s="13"/>
      <c r="AB157" s="13"/>
      <c r="AC157" s="13"/>
      <c r="AD157" s="13"/>
      <c r="AE157" s="13"/>
      <c r="AF157" s="13"/>
      <c r="AG157" s="13"/>
      <c r="AH157" s="13"/>
      <c r="AI157" s="13"/>
      <c r="AJ157" s="13"/>
      <c r="AK157" s="13"/>
      <c r="AL157" s="13"/>
      <c r="AM157" s="13"/>
      <c r="AN157" s="13"/>
      <c r="AO157" s="13"/>
      <c r="AP157" s="13"/>
      <c r="AQ157" s="13"/>
      <c r="AR157" s="13"/>
      <c r="AS157" s="13"/>
      <c r="AT157" s="13"/>
      <c r="AU157" s="13"/>
      <c r="AV157" s="13"/>
      <c r="AW157" s="13"/>
      <c r="AX157" s="13"/>
    </row>
    <row r="158" spans="1:50">
      <c r="A158" s="13"/>
      <c r="E158" s="13"/>
      <c r="F158" s="13"/>
      <c r="G158" s="13"/>
      <c r="H158" s="13"/>
      <c r="I158" s="13"/>
      <c r="J158" s="13"/>
      <c r="K158" s="13"/>
      <c r="L158" s="13"/>
      <c r="M158" s="13"/>
      <c r="N158" s="13"/>
      <c r="O158" s="13"/>
      <c r="P158" s="13"/>
      <c r="Q158" s="13"/>
      <c r="R158" s="13"/>
      <c r="S158" s="13"/>
      <c r="T158" s="13"/>
      <c r="U158" s="13"/>
      <c r="V158" s="13"/>
      <c r="W158" s="13"/>
      <c r="X158" s="13"/>
      <c r="Y158" s="13"/>
      <c r="Z158" s="13"/>
      <c r="AA158" s="13"/>
      <c r="AB158" s="13"/>
      <c r="AC158" s="13"/>
      <c r="AD158" s="13"/>
      <c r="AE158" s="13"/>
      <c r="AF158" s="13"/>
      <c r="AG158" s="13"/>
      <c r="AH158" s="13"/>
      <c r="AI158" s="13"/>
      <c r="AJ158" s="13"/>
      <c r="AK158" s="13"/>
      <c r="AL158" s="13"/>
      <c r="AM158" s="13"/>
      <c r="AN158" s="13"/>
      <c r="AO158" s="13"/>
      <c r="AP158" s="13"/>
      <c r="AQ158" s="13"/>
      <c r="AR158" s="13"/>
      <c r="AS158" s="13"/>
      <c r="AT158" s="13"/>
      <c r="AU158" s="13"/>
      <c r="AV158" s="13"/>
      <c r="AW158" s="13"/>
      <c r="AX158" s="13"/>
    </row>
    <row r="159" spans="1:50">
      <c r="A159" s="13"/>
      <c r="E159" s="13"/>
      <c r="F159" s="13"/>
      <c r="G159" s="13"/>
      <c r="H159" s="13"/>
      <c r="I159" s="13"/>
      <c r="J159" s="13"/>
      <c r="K159" s="13"/>
      <c r="L159" s="13"/>
      <c r="M159" s="13"/>
      <c r="N159" s="13"/>
      <c r="O159" s="13"/>
      <c r="P159" s="13"/>
      <c r="Q159" s="13"/>
      <c r="R159" s="13"/>
      <c r="S159" s="13"/>
      <c r="T159" s="13"/>
      <c r="U159" s="13"/>
      <c r="V159" s="13"/>
      <c r="W159" s="13"/>
      <c r="X159" s="13"/>
      <c r="Y159" s="13"/>
      <c r="Z159" s="13"/>
      <c r="AA159" s="13"/>
      <c r="AB159" s="13"/>
      <c r="AC159" s="13"/>
      <c r="AD159" s="13"/>
      <c r="AE159" s="13"/>
      <c r="AF159" s="13"/>
      <c r="AG159" s="13"/>
      <c r="AH159" s="13"/>
      <c r="AI159" s="13"/>
      <c r="AJ159" s="13"/>
      <c r="AK159" s="13"/>
      <c r="AL159" s="13"/>
      <c r="AM159" s="13"/>
      <c r="AN159" s="13"/>
      <c r="AO159" s="13"/>
      <c r="AP159" s="13"/>
      <c r="AQ159" s="13"/>
      <c r="AR159" s="13"/>
      <c r="AS159" s="13"/>
      <c r="AT159" s="13"/>
      <c r="AU159" s="13"/>
      <c r="AV159" s="13"/>
      <c r="AW159" s="13"/>
      <c r="AX159" s="13"/>
    </row>
    <row r="160" spans="1:50">
      <c r="A160" s="13"/>
      <c r="E160" s="13"/>
      <c r="F160" s="13"/>
      <c r="G160" s="13"/>
      <c r="H160" s="13"/>
      <c r="I160" s="13"/>
      <c r="J160" s="13"/>
      <c r="K160" s="13"/>
      <c r="L160" s="13"/>
      <c r="M160" s="13"/>
      <c r="N160" s="13"/>
      <c r="O160" s="13"/>
      <c r="P160" s="13"/>
      <c r="Q160" s="13"/>
      <c r="R160" s="13"/>
      <c r="S160" s="13"/>
      <c r="T160" s="13"/>
      <c r="U160" s="13"/>
      <c r="V160" s="13"/>
      <c r="W160" s="13"/>
      <c r="X160" s="13"/>
      <c r="Y160" s="13"/>
      <c r="Z160" s="13"/>
      <c r="AA160" s="13"/>
      <c r="AB160" s="13"/>
      <c r="AC160" s="13"/>
      <c r="AD160" s="13"/>
      <c r="AE160" s="13"/>
      <c r="AF160" s="13"/>
      <c r="AG160" s="13"/>
      <c r="AH160" s="13"/>
      <c r="AI160" s="13"/>
      <c r="AJ160" s="13"/>
      <c r="AK160" s="13"/>
      <c r="AL160" s="13"/>
      <c r="AM160" s="13"/>
      <c r="AN160" s="13"/>
      <c r="AO160" s="13"/>
      <c r="AP160" s="13"/>
      <c r="AQ160" s="13"/>
      <c r="AR160" s="13"/>
      <c r="AS160" s="13"/>
      <c r="AT160" s="13"/>
      <c r="AU160" s="13"/>
      <c r="AV160" s="13"/>
      <c r="AW160" s="13"/>
      <c r="AX160" s="13"/>
    </row>
    <row r="161" spans="1:50">
      <c r="A161" s="13"/>
      <c r="E161" s="13"/>
      <c r="F161" s="13"/>
      <c r="G161" s="13"/>
      <c r="H161" s="13"/>
      <c r="I161" s="13"/>
      <c r="J161" s="13"/>
      <c r="K161" s="13"/>
      <c r="L161" s="13"/>
      <c r="M161" s="13"/>
      <c r="N161" s="13"/>
      <c r="O161" s="13"/>
      <c r="P161" s="13"/>
      <c r="Q161" s="13"/>
      <c r="R161" s="13"/>
      <c r="S161" s="13"/>
      <c r="T161" s="13"/>
      <c r="U161" s="13"/>
      <c r="V161" s="13"/>
      <c r="W161" s="13"/>
      <c r="X161" s="13"/>
      <c r="Y161" s="13"/>
      <c r="Z161" s="13"/>
      <c r="AA161" s="13"/>
      <c r="AB161" s="13"/>
      <c r="AC161" s="13"/>
      <c r="AD161" s="13"/>
      <c r="AE161" s="13"/>
      <c r="AF161" s="13"/>
      <c r="AG161" s="13"/>
      <c r="AH161" s="13"/>
      <c r="AI161" s="13"/>
      <c r="AJ161" s="13"/>
      <c r="AK161" s="13"/>
      <c r="AL161" s="13"/>
      <c r="AM161" s="13"/>
      <c r="AN161" s="13"/>
      <c r="AO161" s="13"/>
      <c r="AP161" s="13"/>
      <c r="AQ161" s="13"/>
      <c r="AR161" s="13"/>
      <c r="AS161" s="13"/>
      <c r="AT161" s="13"/>
      <c r="AU161" s="13"/>
      <c r="AV161" s="13"/>
      <c r="AW161" s="13"/>
      <c r="AX161" s="13"/>
    </row>
    <row r="162" spans="1:50">
      <c r="A162" s="13"/>
      <c r="E162" s="13"/>
      <c r="F162" s="13"/>
      <c r="G162" s="13"/>
      <c r="H162" s="13"/>
      <c r="I162" s="13"/>
      <c r="J162" s="13"/>
      <c r="K162" s="13"/>
      <c r="L162" s="13"/>
      <c r="M162" s="13"/>
      <c r="N162" s="13"/>
      <c r="O162" s="13"/>
      <c r="P162" s="13"/>
      <c r="Q162" s="13"/>
      <c r="R162" s="13"/>
      <c r="S162" s="13"/>
      <c r="T162" s="13"/>
      <c r="U162" s="13"/>
      <c r="V162" s="13"/>
      <c r="W162" s="13"/>
      <c r="X162" s="13"/>
      <c r="Y162" s="13"/>
      <c r="Z162" s="13"/>
      <c r="AA162" s="13"/>
      <c r="AB162" s="13"/>
      <c r="AC162" s="13"/>
      <c r="AD162" s="13"/>
      <c r="AE162" s="13"/>
      <c r="AF162" s="13"/>
      <c r="AG162" s="13"/>
      <c r="AH162" s="13"/>
      <c r="AI162" s="13"/>
      <c r="AJ162" s="13"/>
      <c r="AK162" s="13"/>
      <c r="AL162" s="13"/>
      <c r="AM162" s="13"/>
      <c r="AN162" s="13"/>
      <c r="AO162" s="13"/>
      <c r="AP162" s="13"/>
      <c r="AQ162" s="13"/>
      <c r="AR162" s="13"/>
      <c r="AS162" s="13"/>
      <c r="AT162" s="13"/>
      <c r="AU162" s="13"/>
      <c r="AV162" s="13"/>
      <c r="AW162" s="13"/>
      <c r="AX162" s="13"/>
    </row>
    <row r="163" spans="1:50">
      <c r="A163" s="13"/>
      <c r="E163" s="13"/>
      <c r="F163" s="13"/>
      <c r="G163" s="13"/>
      <c r="H163" s="13"/>
      <c r="I163" s="13"/>
      <c r="J163" s="13"/>
      <c r="K163" s="13"/>
      <c r="L163" s="13"/>
      <c r="M163" s="13"/>
      <c r="N163" s="13"/>
      <c r="O163" s="13"/>
      <c r="P163" s="13"/>
      <c r="Q163" s="13"/>
      <c r="R163" s="13"/>
      <c r="S163" s="13"/>
      <c r="T163" s="13"/>
      <c r="U163" s="13"/>
      <c r="V163" s="13"/>
      <c r="W163" s="13"/>
      <c r="X163" s="13"/>
      <c r="Y163" s="13"/>
      <c r="Z163" s="13"/>
      <c r="AA163" s="13"/>
      <c r="AB163" s="13"/>
      <c r="AC163" s="13"/>
      <c r="AD163" s="13"/>
      <c r="AE163" s="13"/>
      <c r="AF163" s="13"/>
      <c r="AG163" s="13"/>
      <c r="AH163" s="13"/>
      <c r="AI163" s="13"/>
      <c r="AJ163" s="13"/>
      <c r="AK163" s="13"/>
      <c r="AL163" s="13"/>
      <c r="AM163" s="13"/>
      <c r="AN163" s="13"/>
      <c r="AO163" s="13"/>
      <c r="AP163" s="13"/>
      <c r="AQ163" s="13"/>
      <c r="AR163" s="13"/>
      <c r="AS163" s="13"/>
      <c r="AT163" s="13"/>
      <c r="AU163" s="13"/>
      <c r="AV163" s="13"/>
      <c r="AW163" s="13"/>
      <c r="AX163" s="13"/>
    </row>
    <row r="164" spans="1:50">
      <c r="A164" s="13"/>
      <c r="E164" s="13"/>
      <c r="F164" s="13"/>
      <c r="G164" s="13"/>
      <c r="H164" s="13"/>
      <c r="I164" s="13"/>
      <c r="J164" s="13"/>
      <c r="K164" s="13"/>
      <c r="L164" s="13"/>
      <c r="M164" s="13"/>
      <c r="N164" s="13"/>
      <c r="O164" s="13"/>
      <c r="P164" s="13"/>
      <c r="Q164" s="13"/>
      <c r="R164" s="13"/>
      <c r="S164" s="13"/>
      <c r="T164" s="13"/>
      <c r="U164" s="13"/>
      <c r="V164" s="13"/>
      <c r="W164" s="13"/>
      <c r="X164" s="13"/>
      <c r="Y164" s="13"/>
      <c r="Z164" s="13"/>
      <c r="AA164" s="13"/>
      <c r="AB164" s="13"/>
      <c r="AC164" s="13"/>
      <c r="AD164" s="13"/>
      <c r="AE164" s="13"/>
      <c r="AF164" s="13"/>
      <c r="AG164" s="13"/>
      <c r="AH164" s="13"/>
      <c r="AI164" s="13"/>
      <c r="AJ164" s="13"/>
      <c r="AK164" s="13"/>
      <c r="AL164" s="13"/>
      <c r="AM164" s="13"/>
      <c r="AN164" s="13"/>
      <c r="AO164" s="13"/>
      <c r="AP164" s="13"/>
      <c r="AQ164" s="13"/>
      <c r="AR164" s="13"/>
      <c r="AS164" s="13"/>
      <c r="AT164" s="13"/>
      <c r="AU164" s="13"/>
      <c r="AV164" s="13"/>
      <c r="AW164" s="13"/>
      <c r="AX164" s="13"/>
    </row>
    <row r="165" spans="1:50">
      <c r="A165" s="13"/>
      <c r="E165" s="13"/>
      <c r="F165" s="13"/>
      <c r="G165" s="13"/>
      <c r="H165" s="13"/>
      <c r="I165" s="13"/>
      <c r="J165" s="13"/>
      <c r="K165" s="13"/>
      <c r="L165" s="13"/>
      <c r="M165" s="13"/>
      <c r="N165" s="13"/>
      <c r="O165" s="13"/>
      <c r="P165" s="13"/>
      <c r="Q165" s="13"/>
      <c r="R165" s="13"/>
      <c r="S165" s="13"/>
      <c r="T165" s="13"/>
      <c r="U165" s="13"/>
      <c r="V165" s="13"/>
      <c r="W165" s="13"/>
      <c r="X165" s="13"/>
      <c r="Y165" s="13"/>
      <c r="Z165" s="13"/>
      <c r="AA165" s="13"/>
      <c r="AB165" s="13"/>
      <c r="AC165" s="13"/>
      <c r="AD165" s="13"/>
      <c r="AE165" s="13"/>
      <c r="AF165" s="13"/>
      <c r="AG165" s="13"/>
      <c r="AH165" s="13"/>
      <c r="AI165" s="13"/>
      <c r="AJ165" s="13"/>
      <c r="AK165" s="13"/>
      <c r="AL165" s="13"/>
      <c r="AM165" s="13"/>
      <c r="AN165" s="13"/>
      <c r="AO165" s="13"/>
      <c r="AP165" s="13"/>
      <c r="AQ165" s="13"/>
      <c r="AR165" s="13"/>
      <c r="AS165" s="13"/>
      <c r="AT165" s="13"/>
      <c r="AU165" s="13"/>
      <c r="AV165" s="13"/>
      <c r="AW165" s="13"/>
      <c r="AX165" s="13"/>
    </row>
    <row r="166" spans="1:50">
      <c r="A166" s="13"/>
      <c r="E166" s="13"/>
      <c r="F166" s="13"/>
      <c r="G166" s="13"/>
      <c r="H166" s="13"/>
      <c r="I166" s="13"/>
      <c r="J166" s="13"/>
      <c r="K166" s="13"/>
      <c r="L166" s="13"/>
      <c r="M166" s="13"/>
      <c r="N166" s="13"/>
      <c r="O166" s="13"/>
      <c r="P166" s="13"/>
      <c r="Q166" s="13"/>
      <c r="R166" s="13"/>
      <c r="S166" s="13"/>
      <c r="T166" s="13"/>
      <c r="U166" s="13"/>
      <c r="V166" s="13"/>
      <c r="W166" s="13"/>
      <c r="X166" s="13"/>
      <c r="Y166" s="13"/>
      <c r="Z166" s="13"/>
      <c r="AA166" s="13"/>
      <c r="AB166" s="13"/>
      <c r="AC166" s="13"/>
      <c r="AD166" s="13"/>
      <c r="AE166" s="13"/>
      <c r="AF166" s="13"/>
      <c r="AG166" s="13"/>
      <c r="AH166" s="13"/>
      <c r="AI166" s="13"/>
      <c r="AJ166" s="13"/>
      <c r="AK166" s="13"/>
      <c r="AL166" s="13"/>
      <c r="AM166" s="13"/>
      <c r="AN166" s="13"/>
      <c r="AO166" s="13"/>
      <c r="AP166" s="13"/>
      <c r="AQ166" s="13"/>
      <c r="AR166" s="13"/>
      <c r="AS166" s="13"/>
      <c r="AT166" s="13"/>
      <c r="AU166" s="13"/>
      <c r="AV166" s="13"/>
      <c r="AW166" s="13"/>
      <c r="AX166" s="13"/>
    </row>
    <row r="167" spans="1:50">
      <c r="A167" s="13"/>
      <c r="E167" s="13"/>
      <c r="F167" s="13"/>
      <c r="G167" s="13"/>
      <c r="H167" s="13"/>
      <c r="I167" s="13"/>
      <c r="J167" s="13"/>
      <c r="K167" s="13"/>
      <c r="L167" s="13"/>
      <c r="M167" s="13"/>
      <c r="N167" s="13"/>
      <c r="O167" s="13"/>
      <c r="P167" s="13"/>
      <c r="Q167" s="13"/>
      <c r="R167" s="13"/>
      <c r="S167" s="13"/>
      <c r="T167" s="13"/>
      <c r="U167" s="13"/>
      <c r="V167" s="13"/>
      <c r="W167" s="13"/>
      <c r="X167" s="13"/>
      <c r="Y167" s="13"/>
      <c r="Z167" s="13"/>
      <c r="AA167" s="13"/>
      <c r="AB167" s="13"/>
      <c r="AC167" s="13"/>
      <c r="AD167" s="13"/>
      <c r="AE167" s="13"/>
      <c r="AF167" s="13"/>
      <c r="AG167" s="13"/>
      <c r="AH167" s="13"/>
      <c r="AI167" s="13"/>
      <c r="AJ167" s="13"/>
      <c r="AK167" s="13"/>
      <c r="AL167" s="13"/>
      <c r="AM167" s="13"/>
      <c r="AN167" s="13"/>
      <c r="AO167" s="13"/>
      <c r="AP167" s="13"/>
      <c r="AQ167" s="13"/>
      <c r="AR167" s="13"/>
      <c r="AS167" s="13"/>
      <c r="AT167" s="13"/>
      <c r="AU167" s="13"/>
      <c r="AV167" s="13"/>
      <c r="AW167" s="13"/>
      <c r="AX167" s="13"/>
    </row>
    <row r="168" spans="1:50">
      <c r="A168" s="13"/>
      <c r="E168" s="13"/>
      <c r="F168" s="13"/>
      <c r="G168" s="13"/>
      <c r="H168" s="13"/>
      <c r="I168" s="13"/>
      <c r="J168" s="13"/>
      <c r="K168" s="13"/>
      <c r="L168" s="13"/>
      <c r="M168" s="13"/>
      <c r="N168" s="13"/>
      <c r="O168" s="13"/>
      <c r="P168" s="13"/>
      <c r="Q168" s="13"/>
      <c r="R168" s="13"/>
      <c r="S168" s="13"/>
      <c r="T168" s="13"/>
      <c r="U168" s="13"/>
      <c r="V168" s="13"/>
      <c r="W168" s="13"/>
      <c r="X168" s="13"/>
      <c r="Y168" s="13"/>
      <c r="Z168" s="13"/>
      <c r="AA168" s="13"/>
      <c r="AB168" s="13"/>
      <c r="AC168" s="13"/>
      <c r="AD168" s="13"/>
      <c r="AE168" s="13"/>
      <c r="AF168" s="13"/>
      <c r="AG168" s="13"/>
      <c r="AH168" s="13"/>
      <c r="AI168" s="13"/>
      <c r="AJ168" s="13"/>
      <c r="AK168" s="13"/>
      <c r="AL168" s="13"/>
      <c r="AM168" s="13"/>
      <c r="AN168" s="13"/>
      <c r="AO168" s="13"/>
      <c r="AP168" s="13"/>
      <c r="AQ168" s="13"/>
      <c r="AR168" s="13"/>
      <c r="AS168" s="13"/>
      <c r="AT168" s="13"/>
      <c r="AU168" s="13"/>
      <c r="AV168" s="13"/>
      <c r="AW168" s="13"/>
      <c r="AX168" s="13"/>
    </row>
    <row r="169" spans="1:50">
      <c r="A169" s="13"/>
      <c r="E169" s="13"/>
      <c r="F169" s="13"/>
      <c r="G169" s="13"/>
      <c r="H169" s="13"/>
      <c r="I169" s="13"/>
      <c r="J169" s="13"/>
      <c r="K169" s="13"/>
      <c r="L169" s="13"/>
      <c r="M169" s="13"/>
      <c r="N169" s="13"/>
      <c r="O169" s="13"/>
      <c r="P169" s="13"/>
      <c r="Q169" s="13"/>
      <c r="R169" s="13"/>
      <c r="S169" s="13"/>
      <c r="T169" s="13"/>
      <c r="U169" s="13"/>
      <c r="V169" s="13"/>
      <c r="W169" s="13"/>
      <c r="X169" s="13"/>
      <c r="Y169" s="13"/>
      <c r="Z169" s="13"/>
      <c r="AA169" s="13"/>
      <c r="AB169" s="13"/>
      <c r="AC169" s="13"/>
      <c r="AD169" s="13"/>
      <c r="AE169" s="13"/>
      <c r="AF169" s="13"/>
      <c r="AG169" s="13"/>
      <c r="AH169" s="13"/>
      <c r="AI169" s="13"/>
      <c r="AJ169" s="13"/>
      <c r="AK169" s="13"/>
      <c r="AL169" s="13"/>
      <c r="AM169" s="13"/>
      <c r="AN169" s="13"/>
      <c r="AO169" s="13"/>
      <c r="AP169" s="13"/>
      <c r="AQ169" s="13"/>
      <c r="AR169" s="13"/>
      <c r="AS169" s="13"/>
      <c r="AT169" s="13"/>
      <c r="AU169" s="13"/>
      <c r="AV169" s="13"/>
      <c r="AW169" s="13"/>
      <c r="AX169" s="13"/>
    </row>
    <row r="170" spans="1:50">
      <c r="A170" s="13"/>
      <c r="E170" s="13"/>
      <c r="F170" s="13"/>
      <c r="G170" s="13"/>
      <c r="H170" s="13"/>
      <c r="I170" s="13"/>
      <c r="J170" s="13"/>
      <c r="K170" s="13"/>
      <c r="L170" s="13"/>
      <c r="M170" s="13"/>
      <c r="N170" s="13"/>
      <c r="O170" s="13"/>
      <c r="P170" s="13"/>
      <c r="Q170" s="13"/>
      <c r="R170" s="13"/>
      <c r="S170" s="13"/>
      <c r="T170" s="13"/>
      <c r="U170" s="13"/>
      <c r="V170" s="13"/>
      <c r="W170" s="13"/>
      <c r="X170" s="13"/>
      <c r="Y170" s="13"/>
      <c r="Z170" s="13"/>
      <c r="AA170" s="13"/>
      <c r="AB170" s="13"/>
      <c r="AC170" s="13"/>
      <c r="AD170" s="13"/>
      <c r="AE170" s="13"/>
      <c r="AF170" s="13"/>
      <c r="AG170" s="13"/>
      <c r="AH170" s="13"/>
      <c r="AI170" s="13"/>
      <c r="AJ170" s="13"/>
      <c r="AK170" s="13"/>
      <c r="AL170" s="13"/>
      <c r="AM170" s="13"/>
      <c r="AN170" s="13"/>
      <c r="AO170" s="13"/>
      <c r="AP170" s="13"/>
      <c r="AQ170" s="13"/>
      <c r="AR170" s="13"/>
      <c r="AS170" s="13"/>
      <c r="AT170" s="13"/>
      <c r="AU170" s="13"/>
      <c r="AV170" s="13"/>
      <c r="AW170" s="13"/>
      <c r="AX170" s="13"/>
    </row>
    <row r="171" spans="1:50">
      <c r="A171" s="13"/>
      <c r="E171" s="13"/>
      <c r="F171" s="13"/>
      <c r="G171" s="13"/>
      <c r="H171" s="13"/>
      <c r="I171" s="13"/>
      <c r="J171" s="13"/>
      <c r="K171" s="13"/>
      <c r="L171" s="13"/>
      <c r="M171" s="13"/>
      <c r="N171" s="13"/>
      <c r="O171" s="13"/>
      <c r="P171" s="13"/>
      <c r="Q171" s="13"/>
      <c r="R171" s="13"/>
      <c r="S171" s="13"/>
      <c r="T171" s="13"/>
      <c r="U171" s="13"/>
      <c r="V171" s="13"/>
      <c r="W171" s="13"/>
      <c r="X171" s="13"/>
      <c r="Y171" s="13"/>
      <c r="Z171" s="13"/>
      <c r="AA171" s="13"/>
      <c r="AB171" s="13"/>
      <c r="AC171" s="13"/>
      <c r="AD171" s="13"/>
      <c r="AE171" s="13"/>
      <c r="AF171" s="13"/>
      <c r="AG171" s="13"/>
      <c r="AH171" s="13"/>
      <c r="AI171" s="13"/>
      <c r="AJ171" s="13"/>
      <c r="AK171" s="13"/>
      <c r="AL171" s="13"/>
      <c r="AM171" s="13"/>
      <c r="AN171" s="13"/>
      <c r="AO171" s="13"/>
      <c r="AP171" s="13"/>
      <c r="AQ171" s="13"/>
      <c r="AR171" s="13"/>
      <c r="AS171" s="13"/>
      <c r="AT171" s="13"/>
      <c r="AU171" s="13"/>
      <c r="AV171" s="13"/>
      <c r="AW171" s="13"/>
      <c r="AX171" s="13"/>
    </row>
    <row r="172" spans="1:50">
      <c r="A172" s="13"/>
      <c r="E172" s="13"/>
      <c r="F172" s="13"/>
      <c r="G172" s="13"/>
      <c r="H172" s="13"/>
      <c r="I172" s="13"/>
      <c r="J172" s="13"/>
      <c r="K172" s="13"/>
      <c r="L172" s="13"/>
      <c r="M172" s="13"/>
      <c r="N172" s="13"/>
      <c r="O172" s="13"/>
      <c r="P172" s="13"/>
      <c r="Q172" s="13"/>
      <c r="R172" s="13"/>
      <c r="S172" s="13"/>
      <c r="T172" s="13"/>
      <c r="U172" s="13"/>
      <c r="V172" s="13"/>
      <c r="W172" s="13"/>
      <c r="X172" s="13"/>
      <c r="Y172" s="13"/>
      <c r="Z172" s="13"/>
      <c r="AA172" s="13"/>
      <c r="AB172" s="13"/>
      <c r="AC172" s="13"/>
      <c r="AD172" s="13"/>
      <c r="AE172" s="13"/>
      <c r="AF172" s="13"/>
      <c r="AG172" s="13"/>
      <c r="AH172" s="13"/>
      <c r="AI172" s="13"/>
      <c r="AJ172" s="13"/>
      <c r="AK172" s="13"/>
      <c r="AL172" s="13"/>
      <c r="AM172" s="13"/>
      <c r="AN172" s="13"/>
      <c r="AO172" s="13"/>
      <c r="AP172" s="13"/>
      <c r="AQ172" s="13"/>
      <c r="AR172" s="13"/>
      <c r="AS172" s="13"/>
      <c r="AT172" s="13"/>
      <c r="AU172" s="13"/>
      <c r="AV172" s="13"/>
      <c r="AW172" s="13"/>
      <c r="AX172" s="13"/>
    </row>
    <row r="173" spans="1:50">
      <c r="A173" s="13"/>
      <c r="E173" s="13"/>
      <c r="F173" s="13"/>
      <c r="G173" s="13"/>
      <c r="H173" s="13"/>
      <c r="I173" s="13"/>
      <c r="J173" s="13"/>
      <c r="K173" s="13"/>
      <c r="L173" s="13"/>
      <c r="M173" s="13"/>
      <c r="N173" s="13"/>
      <c r="O173" s="13"/>
      <c r="P173" s="13"/>
      <c r="Q173" s="13"/>
      <c r="R173" s="13"/>
      <c r="S173" s="13"/>
      <c r="T173" s="13"/>
      <c r="U173" s="13"/>
      <c r="V173" s="13"/>
      <c r="W173" s="13"/>
      <c r="X173" s="13"/>
      <c r="Y173" s="13"/>
      <c r="Z173" s="13"/>
      <c r="AA173" s="13"/>
      <c r="AB173" s="13"/>
      <c r="AC173" s="13"/>
      <c r="AD173" s="13"/>
      <c r="AE173" s="13"/>
      <c r="AF173" s="13"/>
      <c r="AG173" s="13"/>
      <c r="AH173" s="13"/>
      <c r="AI173" s="13"/>
      <c r="AJ173" s="13"/>
      <c r="AK173" s="13"/>
      <c r="AL173" s="13"/>
      <c r="AM173" s="13"/>
      <c r="AN173" s="13"/>
      <c r="AO173" s="13"/>
      <c r="AP173" s="13"/>
      <c r="AQ173" s="13"/>
      <c r="AR173" s="13"/>
      <c r="AS173" s="13"/>
      <c r="AT173" s="13"/>
      <c r="AU173" s="13"/>
      <c r="AV173" s="13"/>
      <c r="AW173" s="13"/>
      <c r="AX173" s="13"/>
    </row>
    <row r="174" spans="1:50">
      <c r="A174" s="13"/>
      <c r="E174" s="13"/>
      <c r="F174" s="13"/>
      <c r="G174" s="13"/>
      <c r="H174" s="13"/>
      <c r="I174" s="13"/>
      <c r="J174" s="13"/>
      <c r="K174" s="13"/>
      <c r="L174" s="13"/>
      <c r="M174" s="13"/>
      <c r="N174" s="13"/>
      <c r="O174" s="13"/>
      <c r="P174" s="13"/>
      <c r="Q174" s="13"/>
      <c r="R174" s="13"/>
      <c r="S174" s="13"/>
      <c r="T174" s="13"/>
      <c r="U174" s="13"/>
      <c r="V174" s="13"/>
      <c r="W174" s="13"/>
      <c r="X174" s="13"/>
      <c r="Y174" s="13"/>
      <c r="Z174" s="13"/>
      <c r="AA174" s="13"/>
      <c r="AB174" s="13"/>
      <c r="AC174" s="13"/>
      <c r="AD174" s="13"/>
      <c r="AE174" s="13"/>
      <c r="AF174" s="13"/>
      <c r="AG174" s="13"/>
      <c r="AH174" s="13"/>
      <c r="AI174" s="13"/>
      <c r="AJ174" s="13"/>
      <c r="AK174" s="13"/>
      <c r="AL174" s="13"/>
      <c r="AM174" s="13"/>
      <c r="AN174" s="13"/>
      <c r="AO174" s="13"/>
      <c r="AP174" s="13"/>
      <c r="AQ174" s="13"/>
      <c r="AR174" s="13"/>
      <c r="AS174" s="13"/>
      <c r="AT174" s="13"/>
      <c r="AU174" s="13"/>
      <c r="AV174" s="13"/>
      <c r="AW174" s="13"/>
      <c r="AX174" s="13"/>
    </row>
    <row r="175" spans="1:50">
      <c r="A175" s="13"/>
      <c r="E175" s="13"/>
      <c r="F175" s="13"/>
      <c r="G175" s="13"/>
      <c r="H175" s="13"/>
      <c r="I175" s="13"/>
      <c r="J175" s="13"/>
      <c r="K175" s="13"/>
      <c r="L175" s="13"/>
      <c r="M175" s="13"/>
      <c r="N175" s="13"/>
      <c r="O175" s="13"/>
      <c r="P175" s="13"/>
      <c r="Q175" s="13"/>
      <c r="R175" s="13"/>
      <c r="S175" s="13"/>
      <c r="T175" s="13"/>
      <c r="U175" s="13"/>
      <c r="V175" s="13"/>
      <c r="W175" s="13"/>
      <c r="X175" s="13"/>
      <c r="Y175" s="13"/>
      <c r="Z175" s="13"/>
      <c r="AA175" s="13"/>
      <c r="AB175" s="13"/>
      <c r="AC175" s="13"/>
      <c r="AD175" s="13"/>
      <c r="AE175" s="13"/>
      <c r="AF175" s="13"/>
      <c r="AG175" s="13"/>
      <c r="AH175" s="13"/>
      <c r="AI175" s="13"/>
      <c r="AJ175" s="13"/>
      <c r="AK175" s="13"/>
      <c r="AL175" s="13"/>
      <c r="AM175" s="13"/>
      <c r="AN175" s="13"/>
      <c r="AO175" s="13"/>
      <c r="AP175" s="13"/>
      <c r="AQ175" s="13"/>
      <c r="AR175" s="13"/>
      <c r="AS175" s="13"/>
      <c r="AT175" s="13"/>
      <c r="AU175" s="13"/>
      <c r="AV175" s="13"/>
      <c r="AW175" s="13"/>
      <c r="AX175" s="13"/>
    </row>
    <row r="176" spans="1:50">
      <c r="A176" s="13"/>
      <c r="E176" s="13"/>
      <c r="F176" s="13"/>
      <c r="G176" s="13"/>
      <c r="H176" s="13"/>
      <c r="I176" s="13"/>
      <c r="J176" s="13"/>
      <c r="K176" s="13"/>
      <c r="L176" s="13"/>
      <c r="M176" s="13"/>
      <c r="N176" s="13"/>
      <c r="O176" s="13"/>
      <c r="P176" s="13"/>
      <c r="Q176" s="13"/>
      <c r="R176" s="13"/>
      <c r="S176" s="13"/>
      <c r="T176" s="13"/>
      <c r="U176" s="13"/>
      <c r="V176" s="13"/>
      <c r="W176" s="13"/>
      <c r="X176" s="13"/>
      <c r="Y176" s="13"/>
      <c r="Z176" s="13"/>
      <c r="AA176" s="13"/>
      <c r="AB176" s="13"/>
      <c r="AC176" s="13"/>
      <c r="AD176" s="13"/>
      <c r="AE176" s="13"/>
      <c r="AF176" s="13"/>
      <c r="AG176" s="13"/>
      <c r="AH176" s="13"/>
      <c r="AI176" s="13"/>
      <c r="AJ176" s="13"/>
      <c r="AK176" s="13"/>
      <c r="AL176" s="13"/>
      <c r="AM176" s="13"/>
      <c r="AN176" s="13"/>
      <c r="AO176" s="13"/>
      <c r="AP176" s="13"/>
      <c r="AQ176" s="13"/>
      <c r="AR176" s="13"/>
      <c r="AS176" s="13"/>
      <c r="AT176" s="13"/>
      <c r="AU176" s="13"/>
      <c r="AV176" s="13"/>
      <c r="AW176" s="13"/>
      <c r="AX176" s="13"/>
    </row>
    <row r="177" spans="1:50">
      <c r="A177" s="13"/>
      <c r="E177" s="13"/>
      <c r="F177" s="13"/>
      <c r="G177" s="13"/>
      <c r="H177" s="13"/>
      <c r="I177" s="13"/>
      <c r="J177" s="13"/>
      <c r="K177" s="13"/>
      <c r="L177" s="13"/>
      <c r="M177" s="13"/>
      <c r="N177" s="13"/>
      <c r="O177" s="13"/>
      <c r="P177" s="13"/>
      <c r="Q177" s="13"/>
      <c r="R177" s="13"/>
      <c r="S177" s="13"/>
      <c r="T177" s="13"/>
      <c r="U177" s="13"/>
      <c r="V177" s="13"/>
      <c r="W177" s="13"/>
      <c r="X177" s="13"/>
      <c r="Y177" s="13"/>
      <c r="Z177" s="13"/>
      <c r="AA177" s="13"/>
      <c r="AB177" s="13"/>
      <c r="AC177" s="13"/>
      <c r="AD177" s="13"/>
      <c r="AE177" s="13"/>
      <c r="AF177" s="13"/>
      <c r="AG177" s="13"/>
      <c r="AH177" s="13"/>
      <c r="AI177" s="13"/>
      <c r="AJ177" s="13"/>
      <c r="AK177" s="13"/>
      <c r="AL177" s="13"/>
      <c r="AM177" s="13"/>
      <c r="AN177" s="13"/>
      <c r="AO177" s="13"/>
      <c r="AP177" s="13"/>
      <c r="AQ177" s="13"/>
      <c r="AR177" s="13"/>
      <c r="AS177" s="13"/>
      <c r="AT177" s="13"/>
      <c r="AU177" s="13"/>
      <c r="AV177" s="13"/>
      <c r="AW177" s="13"/>
      <c r="AX177" s="13"/>
    </row>
    <row r="178" spans="1:50">
      <c r="A178" s="13"/>
      <c r="E178" s="13"/>
      <c r="F178" s="13"/>
      <c r="G178" s="13"/>
      <c r="H178" s="13"/>
      <c r="I178" s="13"/>
      <c r="J178" s="13"/>
      <c r="K178" s="13"/>
      <c r="L178" s="13"/>
      <c r="M178" s="13"/>
      <c r="N178" s="13"/>
      <c r="O178" s="13"/>
      <c r="P178" s="13"/>
      <c r="Q178" s="13"/>
      <c r="R178" s="13"/>
      <c r="S178" s="13"/>
      <c r="T178" s="13"/>
      <c r="U178" s="13"/>
      <c r="V178" s="13"/>
      <c r="W178" s="13"/>
      <c r="X178" s="13"/>
      <c r="Y178" s="13"/>
      <c r="Z178" s="13"/>
      <c r="AA178" s="13"/>
      <c r="AB178" s="13"/>
      <c r="AC178" s="13"/>
      <c r="AD178" s="13"/>
      <c r="AE178" s="13"/>
      <c r="AF178" s="13"/>
      <c r="AG178" s="13"/>
      <c r="AH178" s="13"/>
      <c r="AI178" s="13"/>
      <c r="AJ178" s="13"/>
      <c r="AK178" s="13"/>
      <c r="AL178" s="13"/>
      <c r="AM178" s="13"/>
      <c r="AN178" s="13"/>
      <c r="AO178" s="13"/>
      <c r="AP178" s="13"/>
      <c r="AQ178" s="13"/>
      <c r="AR178" s="13"/>
      <c r="AS178" s="13"/>
      <c r="AT178" s="13"/>
      <c r="AU178" s="13"/>
      <c r="AV178" s="13"/>
      <c r="AW178" s="13"/>
      <c r="AX178" s="13"/>
    </row>
    <row r="179" spans="1:50">
      <c r="A179" s="13"/>
      <c r="E179" s="13"/>
      <c r="F179" s="13"/>
      <c r="G179" s="13"/>
      <c r="H179" s="13"/>
      <c r="I179" s="13"/>
      <c r="J179" s="13"/>
      <c r="K179" s="13"/>
      <c r="L179" s="13"/>
      <c r="M179" s="13"/>
      <c r="N179" s="13"/>
      <c r="O179" s="13"/>
      <c r="P179" s="13"/>
      <c r="Q179" s="13"/>
      <c r="R179" s="13"/>
      <c r="S179" s="13"/>
      <c r="T179" s="13"/>
      <c r="U179" s="13"/>
      <c r="V179" s="13"/>
      <c r="W179" s="13"/>
      <c r="X179" s="13"/>
      <c r="Y179" s="13"/>
      <c r="Z179" s="13"/>
      <c r="AA179" s="13"/>
      <c r="AB179" s="13"/>
      <c r="AC179" s="13"/>
      <c r="AD179" s="13"/>
      <c r="AE179" s="13"/>
      <c r="AF179" s="13"/>
      <c r="AG179" s="13"/>
      <c r="AH179" s="13"/>
      <c r="AI179" s="13"/>
      <c r="AJ179" s="13"/>
      <c r="AK179" s="13"/>
      <c r="AL179" s="13"/>
      <c r="AM179" s="13"/>
      <c r="AN179" s="13"/>
      <c r="AO179" s="13"/>
      <c r="AP179" s="13"/>
      <c r="AQ179" s="13"/>
      <c r="AR179" s="13"/>
      <c r="AS179" s="13"/>
      <c r="AT179" s="13"/>
      <c r="AU179" s="13"/>
      <c r="AV179" s="13"/>
      <c r="AW179" s="13"/>
      <c r="AX179" s="13"/>
    </row>
    <row r="180" spans="1:50">
      <c r="A180" s="13"/>
      <c r="E180" s="13"/>
      <c r="F180" s="13"/>
      <c r="G180" s="13"/>
      <c r="H180" s="13"/>
      <c r="I180" s="13"/>
      <c r="J180" s="13"/>
      <c r="K180" s="13"/>
      <c r="L180" s="13"/>
      <c r="M180" s="13"/>
      <c r="N180" s="13"/>
      <c r="O180" s="13"/>
      <c r="P180" s="13"/>
      <c r="Q180" s="13"/>
      <c r="R180" s="13"/>
      <c r="S180" s="13"/>
      <c r="T180" s="13"/>
      <c r="U180" s="13"/>
      <c r="V180" s="13"/>
      <c r="W180" s="13"/>
      <c r="X180" s="13"/>
      <c r="Y180" s="13"/>
      <c r="Z180" s="13"/>
      <c r="AA180" s="13"/>
      <c r="AB180" s="13"/>
      <c r="AC180" s="13"/>
      <c r="AD180" s="13"/>
      <c r="AE180" s="13"/>
      <c r="AF180" s="13"/>
      <c r="AG180" s="13"/>
      <c r="AH180" s="13"/>
      <c r="AI180" s="13"/>
      <c r="AJ180" s="13"/>
      <c r="AK180" s="13"/>
      <c r="AL180" s="13"/>
      <c r="AM180" s="13"/>
      <c r="AN180" s="13"/>
      <c r="AO180" s="13"/>
      <c r="AP180" s="13"/>
      <c r="AQ180" s="13"/>
      <c r="AR180" s="13"/>
      <c r="AS180" s="13"/>
      <c r="AT180" s="13"/>
      <c r="AU180" s="13"/>
      <c r="AV180" s="13"/>
      <c r="AW180" s="13"/>
      <c r="AX180" s="13"/>
    </row>
    <row r="181" spans="1:50">
      <c r="A181" s="13"/>
      <c r="E181" s="13"/>
      <c r="F181" s="13"/>
      <c r="G181" s="13"/>
      <c r="H181" s="13"/>
      <c r="I181" s="13"/>
      <c r="J181" s="13"/>
      <c r="K181" s="13"/>
      <c r="L181" s="13"/>
      <c r="M181" s="13"/>
      <c r="N181" s="13"/>
      <c r="O181" s="13"/>
      <c r="P181" s="13"/>
      <c r="Q181" s="13"/>
      <c r="R181" s="13"/>
      <c r="S181" s="13"/>
      <c r="T181" s="13"/>
      <c r="U181" s="13"/>
      <c r="V181" s="13"/>
      <c r="W181" s="13"/>
      <c r="X181" s="13"/>
      <c r="Y181" s="13"/>
      <c r="Z181" s="13"/>
      <c r="AA181" s="13"/>
      <c r="AB181" s="13"/>
      <c r="AC181" s="13"/>
      <c r="AD181" s="13"/>
      <c r="AE181" s="13"/>
      <c r="AF181" s="13"/>
      <c r="AG181" s="13"/>
      <c r="AH181" s="13"/>
      <c r="AI181" s="13"/>
      <c r="AJ181" s="13"/>
      <c r="AK181" s="13"/>
      <c r="AL181" s="13"/>
      <c r="AM181" s="13"/>
      <c r="AN181" s="13"/>
      <c r="AO181" s="13"/>
      <c r="AP181" s="13"/>
      <c r="AQ181" s="13"/>
      <c r="AR181" s="13"/>
      <c r="AS181" s="13"/>
      <c r="AT181" s="13"/>
      <c r="AU181" s="13"/>
      <c r="AV181" s="13"/>
      <c r="AW181" s="13"/>
      <c r="AX181" s="13"/>
    </row>
    <row r="182" spans="1:50">
      <c r="A182" s="13"/>
      <c r="E182" s="13"/>
      <c r="F182" s="13"/>
      <c r="G182" s="13"/>
      <c r="H182" s="13"/>
      <c r="I182" s="13"/>
      <c r="J182" s="13"/>
      <c r="K182" s="13"/>
      <c r="L182" s="13"/>
      <c r="M182" s="13"/>
      <c r="N182" s="13"/>
      <c r="O182" s="13"/>
      <c r="P182" s="13"/>
      <c r="Q182" s="13"/>
      <c r="R182" s="13"/>
      <c r="S182" s="13"/>
      <c r="T182" s="13"/>
      <c r="U182" s="13"/>
      <c r="V182" s="13"/>
      <c r="W182" s="13"/>
      <c r="X182" s="13"/>
      <c r="Y182" s="13"/>
      <c r="Z182" s="13"/>
      <c r="AA182" s="13"/>
      <c r="AB182" s="13"/>
      <c r="AC182" s="13"/>
      <c r="AD182" s="13"/>
      <c r="AE182" s="13"/>
      <c r="AF182" s="13"/>
      <c r="AG182" s="13"/>
      <c r="AH182" s="13"/>
      <c r="AI182" s="13"/>
      <c r="AJ182" s="13"/>
      <c r="AK182" s="13"/>
      <c r="AL182" s="13"/>
      <c r="AM182" s="13"/>
      <c r="AN182" s="13"/>
      <c r="AO182" s="13"/>
      <c r="AP182" s="13"/>
      <c r="AQ182" s="13"/>
      <c r="AR182" s="13"/>
      <c r="AS182" s="13"/>
      <c r="AT182" s="13"/>
      <c r="AU182" s="13"/>
      <c r="AV182" s="13"/>
      <c r="AW182" s="13"/>
      <c r="AX182" s="13"/>
    </row>
    <row r="183" spans="1:50">
      <c r="A183" s="13"/>
      <c r="E183" s="13"/>
      <c r="F183" s="13"/>
      <c r="G183" s="13"/>
      <c r="H183" s="13"/>
      <c r="I183" s="13"/>
      <c r="J183" s="13"/>
      <c r="K183" s="13"/>
      <c r="L183" s="13"/>
      <c r="M183" s="13"/>
      <c r="N183" s="13"/>
      <c r="O183" s="13"/>
      <c r="P183" s="13"/>
      <c r="Q183" s="13"/>
      <c r="R183" s="13"/>
      <c r="S183" s="13"/>
      <c r="T183" s="13"/>
      <c r="U183" s="13"/>
      <c r="V183" s="13"/>
      <c r="W183" s="13"/>
      <c r="X183" s="13"/>
      <c r="Y183" s="13"/>
      <c r="Z183" s="13"/>
      <c r="AA183" s="13"/>
      <c r="AB183" s="13"/>
      <c r="AC183" s="13"/>
      <c r="AD183" s="13"/>
      <c r="AE183" s="13"/>
      <c r="AF183" s="13"/>
      <c r="AG183" s="13"/>
      <c r="AH183" s="13"/>
      <c r="AI183" s="13"/>
      <c r="AJ183" s="13"/>
      <c r="AK183" s="13"/>
      <c r="AL183" s="13"/>
      <c r="AM183" s="13"/>
      <c r="AN183" s="13"/>
      <c r="AO183" s="13"/>
      <c r="AP183" s="13"/>
      <c r="AQ183" s="13"/>
      <c r="AR183" s="13"/>
      <c r="AS183" s="13"/>
      <c r="AT183" s="13"/>
      <c r="AU183" s="13"/>
      <c r="AV183" s="13"/>
      <c r="AW183" s="13"/>
      <c r="AX183" s="13"/>
    </row>
    <row r="184" spans="1:50">
      <c r="A184" s="13"/>
      <c r="E184" s="13"/>
      <c r="F184" s="13"/>
      <c r="G184" s="13"/>
      <c r="H184" s="13"/>
      <c r="I184" s="13"/>
      <c r="J184" s="13"/>
      <c r="K184" s="13"/>
      <c r="L184" s="13"/>
      <c r="M184" s="13"/>
      <c r="N184" s="13"/>
      <c r="O184" s="13"/>
      <c r="P184" s="13"/>
      <c r="Q184" s="13"/>
      <c r="R184" s="13"/>
      <c r="S184" s="13"/>
      <c r="T184" s="13"/>
      <c r="U184" s="13"/>
      <c r="V184" s="13"/>
      <c r="W184" s="13"/>
      <c r="X184" s="13"/>
      <c r="Y184" s="13"/>
      <c r="Z184" s="13"/>
      <c r="AA184" s="13"/>
      <c r="AB184" s="13"/>
      <c r="AC184" s="13"/>
      <c r="AD184" s="13"/>
      <c r="AE184" s="13"/>
      <c r="AF184" s="13"/>
      <c r="AG184" s="13"/>
      <c r="AH184" s="13"/>
      <c r="AI184" s="13"/>
      <c r="AJ184" s="13"/>
      <c r="AK184" s="13"/>
      <c r="AL184" s="13"/>
      <c r="AM184" s="13"/>
      <c r="AN184" s="13"/>
      <c r="AO184" s="13"/>
      <c r="AP184" s="13"/>
      <c r="AQ184" s="13"/>
      <c r="AR184" s="13"/>
      <c r="AS184" s="13"/>
      <c r="AT184" s="13"/>
      <c r="AU184" s="13"/>
      <c r="AV184" s="13"/>
      <c r="AW184" s="13"/>
      <c r="AX184" s="13"/>
    </row>
    <row r="185" spans="1:50">
      <c r="A185" s="13"/>
      <c r="E185" s="13"/>
      <c r="F185" s="13"/>
      <c r="G185" s="13"/>
      <c r="H185" s="13"/>
      <c r="I185" s="13"/>
      <c r="J185" s="13"/>
      <c r="K185" s="13"/>
      <c r="L185" s="13"/>
      <c r="M185" s="13"/>
      <c r="N185" s="13"/>
      <c r="O185" s="13"/>
      <c r="P185" s="13"/>
      <c r="Q185" s="13"/>
      <c r="R185" s="13"/>
      <c r="S185" s="13"/>
      <c r="T185" s="13"/>
      <c r="U185" s="13"/>
      <c r="V185" s="13"/>
      <c r="W185" s="13"/>
      <c r="X185" s="13"/>
      <c r="Y185" s="13"/>
      <c r="Z185" s="13"/>
      <c r="AA185" s="13"/>
      <c r="AB185" s="13"/>
      <c r="AC185" s="13"/>
      <c r="AD185" s="13"/>
      <c r="AE185" s="13"/>
      <c r="AF185" s="13"/>
      <c r="AG185" s="13"/>
      <c r="AH185" s="13"/>
      <c r="AI185" s="13"/>
      <c r="AJ185" s="13"/>
      <c r="AK185" s="13"/>
      <c r="AL185" s="13"/>
      <c r="AM185" s="13"/>
      <c r="AN185" s="13"/>
      <c r="AO185" s="13"/>
      <c r="AP185" s="13"/>
      <c r="AQ185" s="13"/>
      <c r="AR185" s="13"/>
      <c r="AS185" s="13"/>
      <c r="AT185" s="13"/>
      <c r="AU185" s="13"/>
      <c r="AV185" s="13"/>
      <c r="AW185" s="13"/>
      <c r="AX185" s="13"/>
    </row>
    <row r="186" spans="1:50">
      <c r="A186" s="13"/>
      <c r="E186" s="13"/>
      <c r="F186" s="13"/>
      <c r="G186" s="13"/>
      <c r="H186" s="13"/>
      <c r="I186" s="13"/>
      <c r="J186" s="13"/>
      <c r="K186" s="13"/>
      <c r="L186" s="13"/>
      <c r="M186" s="13"/>
      <c r="N186" s="13"/>
      <c r="O186" s="13"/>
      <c r="P186" s="13"/>
      <c r="Q186" s="13"/>
      <c r="R186" s="13"/>
      <c r="S186" s="13"/>
      <c r="T186" s="13"/>
      <c r="U186" s="13"/>
      <c r="V186" s="13"/>
      <c r="W186" s="13"/>
      <c r="X186" s="13"/>
      <c r="Y186" s="13"/>
      <c r="Z186" s="13"/>
      <c r="AA186" s="13"/>
      <c r="AB186" s="13"/>
      <c r="AC186" s="13"/>
      <c r="AD186" s="13"/>
      <c r="AE186" s="13"/>
      <c r="AF186" s="13"/>
      <c r="AG186" s="13"/>
      <c r="AH186" s="13"/>
      <c r="AI186" s="13"/>
      <c r="AJ186" s="13"/>
      <c r="AK186" s="13"/>
      <c r="AL186" s="13"/>
      <c r="AM186" s="13"/>
      <c r="AN186" s="13"/>
      <c r="AO186" s="13"/>
      <c r="AP186" s="13"/>
      <c r="AQ186" s="13"/>
      <c r="AR186" s="13"/>
      <c r="AS186" s="13"/>
      <c r="AT186" s="13"/>
      <c r="AU186" s="13"/>
      <c r="AV186" s="13"/>
      <c r="AW186" s="13"/>
      <c r="AX186" s="13"/>
    </row>
    <row r="187" spans="1:50">
      <c r="A187" s="13"/>
      <c r="E187" s="13"/>
      <c r="F187" s="13"/>
      <c r="G187" s="13"/>
      <c r="H187" s="13"/>
      <c r="I187" s="13"/>
      <c r="J187" s="13"/>
      <c r="K187" s="13"/>
      <c r="L187" s="13"/>
      <c r="M187" s="13"/>
      <c r="N187" s="13"/>
      <c r="O187" s="13"/>
      <c r="P187" s="13"/>
      <c r="Q187" s="13"/>
      <c r="R187" s="13"/>
      <c r="S187" s="13"/>
      <c r="T187" s="13"/>
      <c r="U187" s="13"/>
      <c r="V187" s="13"/>
      <c r="W187" s="13"/>
      <c r="X187" s="13"/>
      <c r="Y187" s="13"/>
      <c r="Z187" s="13"/>
      <c r="AA187" s="13"/>
      <c r="AB187" s="13"/>
      <c r="AC187" s="13"/>
      <c r="AD187" s="13"/>
      <c r="AE187" s="13"/>
      <c r="AF187" s="13"/>
      <c r="AG187" s="13"/>
      <c r="AH187" s="13"/>
      <c r="AI187" s="13"/>
      <c r="AJ187" s="13"/>
      <c r="AK187" s="13"/>
      <c r="AL187" s="13"/>
      <c r="AM187" s="13"/>
      <c r="AN187" s="13"/>
      <c r="AO187" s="13"/>
      <c r="AP187" s="13"/>
      <c r="AQ187" s="13"/>
      <c r="AR187" s="13"/>
      <c r="AS187" s="13"/>
      <c r="AT187" s="13"/>
      <c r="AU187" s="13"/>
      <c r="AV187" s="13"/>
      <c r="AW187" s="13"/>
      <c r="AX187" s="13"/>
    </row>
    <row r="188" spans="1:50">
      <c r="A188" s="13"/>
      <c r="E188" s="13"/>
      <c r="F188" s="13"/>
      <c r="G188" s="13"/>
      <c r="H188" s="13"/>
      <c r="I188" s="13"/>
      <c r="J188" s="13"/>
      <c r="K188" s="13"/>
      <c r="L188" s="13"/>
      <c r="M188" s="13"/>
      <c r="N188" s="13"/>
      <c r="O188" s="13"/>
      <c r="P188" s="13"/>
      <c r="Q188" s="13"/>
      <c r="R188" s="13"/>
      <c r="S188" s="13"/>
      <c r="T188" s="13"/>
      <c r="U188" s="13"/>
      <c r="V188" s="13"/>
      <c r="W188" s="13"/>
      <c r="X188" s="13"/>
      <c r="Y188" s="13"/>
      <c r="Z188" s="13"/>
      <c r="AA188" s="13"/>
      <c r="AB188" s="13"/>
      <c r="AC188" s="13"/>
      <c r="AD188" s="13"/>
      <c r="AE188" s="13"/>
      <c r="AF188" s="13"/>
      <c r="AG188" s="13"/>
      <c r="AH188" s="13"/>
      <c r="AI188" s="13"/>
      <c r="AJ188" s="13"/>
      <c r="AK188" s="13"/>
      <c r="AL188" s="13"/>
      <c r="AM188" s="13"/>
      <c r="AN188" s="13"/>
      <c r="AO188" s="13"/>
      <c r="AP188" s="13"/>
      <c r="AQ188" s="13"/>
      <c r="AR188" s="13"/>
      <c r="AS188" s="13"/>
      <c r="AT188" s="13"/>
      <c r="AU188" s="13"/>
      <c r="AV188" s="13"/>
      <c r="AW188" s="13"/>
      <c r="AX188" s="13"/>
    </row>
    <row r="189" spans="1:50">
      <c r="A189" s="13"/>
      <c r="E189" s="13"/>
      <c r="F189" s="13"/>
      <c r="G189" s="13"/>
      <c r="H189" s="13"/>
      <c r="I189" s="13"/>
      <c r="J189" s="13"/>
      <c r="K189" s="13"/>
      <c r="L189" s="13"/>
      <c r="M189" s="13"/>
      <c r="N189" s="13"/>
      <c r="O189" s="13"/>
      <c r="P189" s="13"/>
      <c r="Q189" s="13"/>
      <c r="R189" s="13"/>
      <c r="S189" s="13"/>
      <c r="T189" s="13"/>
      <c r="U189" s="13"/>
      <c r="V189" s="13"/>
      <c r="W189" s="13"/>
      <c r="X189" s="13"/>
      <c r="Y189" s="13"/>
      <c r="Z189" s="13"/>
      <c r="AA189" s="13"/>
      <c r="AB189" s="13"/>
      <c r="AC189" s="13"/>
      <c r="AD189" s="13"/>
      <c r="AE189" s="13"/>
      <c r="AF189" s="13"/>
      <c r="AG189" s="13"/>
      <c r="AH189" s="13"/>
      <c r="AI189" s="13"/>
      <c r="AJ189" s="13"/>
      <c r="AK189" s="13"/>
      <c r="AL189" s="13"/>
      <c r="AM189" s="13"/>
      <c r="AN189" s="13"/>
      <c r="AO189" s="13"/>
      <c r="AP189" s="13"/>
      <c r="AQ189" s="13"/>
      <c r="AR189" s="13"/>
      <c r="AS189" s="13"/>
      <c r="AT189" s="13"/>
      <c r="AU189" s="13"/>
      <c r="AV189" s="13"/>
      <c r="AW189" s="13"/>
      <c r="AX189" s="13"/>
    </row>
    <row r="190" spans="1:50">
      <c r="A190" s="13"/>
      <c r="E190" s="13"/>
      <c r="F190" s="13"/>
      <c r="G190" s="13"/>
      <c r="H190" s="13"/>
      <c r="I190" s="13"/>
      <c r="J190" s="13"/>
      <c r="K190" s="13"/>
      <c r="L190" s="13"/>
      <c r="M190" s="13"/>
      <c r="N190" s="13"/>
      <c r="O190" s="13"/>
      <c r="P190" s="13"/>
      <c r="Q190" s="13"/>
      <c r="R190" s="13"/>
      <c r="S190" s="13"/>
      <c r="T190" s="13"/>
      <c r="U190" s="13"/>
      <c r="V190" s="13"/>
      <c r="W190" s="13"/>
      <c r="X190" s="13"/>
      <c r="Y190" s="13"/>
      <c r="Z190" s="13"/>
      <c r="AA190" s="13"/>
      <c r="AB190" s="13"/>
      <c r="AC190" s="13"/>
      <c r="AD190" s="13"/>
      <c r="AE190" s="13"/>
      <c r="AF190" s="13"/>
      <c r="AG190" s="13"/>
      <c r="AH190" s="13"/>
      <c r="AI190" s="13"/>
      <c r="AJ190" s="13"/>
      <c r="AK190" s="13"/>
      <c r="AL190" s="13"/>
      <c r="AM190" s="13"/>
      <c r="AN190" s="13"/>
      <c r="AO190" s="13"/>
      <c r="AP190" s="13"/>
      <c r="AQ190" s="13"/>
      <c r="AR190" s="13"/>
      <c r="AS190" s="13"/>
      <c r="AT190" s="13"/>
      <c r="AU190" s="13"/>
      <c r="AV190" s="13"/>
      <c r="AW190" s="13"/>
      <c r="AX190" s="13"/>
    </row>
    <row r="191" spans="1:50">
      <c r="A191" s="13"/>
      <c r="E191" s="13"/>
      <c r="F191" s="13"/>
      <c r="G191" s="13"/>
      <c r="H191" s="13"/>
      <c r="I191" s="13"/>
      <c r="J191" s="13"/>
      <c r="K191" s="13"/>
      <c r="L191" s="13"/>
      <c r="M191" s="13"/>
      <c r="N191" s="13"/>
      <c r="O191" s="13"/>
      <c r="P191" s="13"/>
      <c r="Q191" s="13"/>
      <c r="R191" s="13"/>
      <c r="S191" s="13"/>
      <c r="T191" s="13"/>
      <c r="U191" s="13"/>
      <c r="V191" s="13"/>
      <c r="W191" s="13"/>
      <c r="X191" s="13"/>
      <c r="Y191" s="13"/>
      <c r="Z191" s="13"/>
      <c r="AA191" s="13"/>
      <c r="AB191" s="13"/>
      <c r="AC191" s="13"/>
      <c r="AD191" s="13"/>
      <c r="AE191" s="13"/>
      <c r="AF191" s="13"/>
      <c r="AG191" s="13"/>
      <c r="AH191" s="13"/>
      <c r="AI191" s="13"/>
      <c r="AJ191" s="13"/>
      <c r="AK191" s="13"/>
      <c r="AL191" s="13"/>
      <c r="AM191" s="13"/>
      <c r="AN191" s="13"/>
      <c r="AO191" s="13"/>
      <c r="AP191" s="13"/>
      <c r="AQ191" s="13"/>
      <c r="AR191" s="13"/>
      <c r="AS191" s="13"/>
      <c r="AT191" s="13"/>
      <c r="AU191" s="13"/>
      <c r="AV191" s="13"/>
      <c r="AW191" s="13"/>
      <c r="AX191" s="13"/>
    </row>
    <row r="192" spans="1:50">
      <c r="A192" s="13"/>
      <c r="E192" s="13"/>
      <c r="F192" s="13"/>
      <c r="G192" s="13"/>
      <c r="H192" s="13"/>
      <c r="I192" s="13"/>
      <c r="J192" s="13"/>
      <c r="K192" s="13"/>
      <c r="L192" s="13"/>
      <c r="M192" s="13"/>
      <c r="N192" s="13"/>
      <c r="O192" s="13"/>
      <c r="P192" s="13"/>
      <c r="Q192" s="13"/>
      <c r="R192" s="13"/>
      <c r="S192" s="13"/>
      <c r="T192" s="13"/>
      <c r="U192" s="13"/>
      <c r="V192" s="13"/>
      <c r="W192" s="13"/>
      <c r="X192" s="13"/>
      <c r="Y192" s="13"/>
      <c r="Z192" s="13"/>
      <c r="AA192" s="13"/>
      <c r="AB192" s="13"/>
      <c r="AC192" s="13"/>
      <c r="AD192" s="13"/>
      <c r="AE192" s="13"/>
      <c r="AF192" s="13"/>
      <c r="AG192" s="13"/>
      <c r="AH192" s="13"/>
      <c r="AI192" s="13"/>
      <c r="AJ192" s="13"/>
      <c r="AK192" s="13"/>
      <c r="AL192" s="13"/>
      <c r="AM192" s="13"/>
      <c r="AN192" s="13"/>
      <c r="AO192" s="13"/>
      <c r="AP192" s="13"/>
      <c r="AQ192" s="13"/>
      <c r="AR192" s="13"/>
      <c r="AS192" s="13"/>
      <c r="AT192" s="13"/>
      <c r="AU192" s="13"/>
      <c r="AV192" s="13"/>
      <c r="AW192" s="13"/>
      <c r="AX192" s="13"/>
    </row>
    <row r="193" spans="1:50">
      <c r="A193" s="13"/>
      <c r="E193" s="13"/>
      <c r="F193" s="13"/>
      <c r="G193" s="13"/>
      <c r="H193" s="13"/>
      <c r="I193" s="13"/>
      <c r="J193" s="13"/>
      <c r="K193" s="13"/>
      <c r="L193" s="13"/>
      <c r="M193" s="13"/>
      <c r="N193" s="13"/>
      <c r="O193" s="13"/>
      <c r="P193" s="13"/>
      <c r="Q193" s="13"/>
      <c r="R193" s="13"/>
      <c r="S193" s="13"/>
      <c r="T193" s="13"/>
      <c r="U193" s="13"/>
      <c r="V193" s="13"/>
      <c r="W193" s="13"/>
      <c r="X193" s="13"/>
      <c r="Y193" s="13"/>
      <c r="Z193" s="13"/>
      <c r="AA193" s="13"/>
      <c r="AB193" s="13"/>
      <c r="AC193" s="13"/>
      <c r="AD193" s="13"/>
      <c r="AE193" s="13"/>
      <c r="AF193" s="13"/>
      <c r="AG193" s="13"/>
      <c r="AH193" s="13"/>
      <c r="AI193" s="13"/>
      <c r="AJ193" s="13"/>
      <c r="AK193" s="13"/>
      <c r="AL193" s="13"/>
      <c r="AM193" s="13"/>
      <c r="AN193" s="13"/>
      <c r="AO193" s="13"/>
      <c r="AP193" s="13"/>
      <c r="AQ193" s="13"/>
      <c r="AR193" s="13"/>
      <c r="AS193" s="13"/>
      <c r="AT193" s="13"/>
      <c r="AU193" s="13"/>
      <c r="AV193" s="13"/>
      <c r="AW193" s="13"/>
      <c r="AX193" s="13"/>
    </row>
    <row r="194" spans="1:50">
      <c r="A194" s="13"/>
      <c r="E194" s="13"/>
      <c r="F194" s="13"/>
      <c r="G194" s="13"/>
      <c r="H194" s="13"/>
      <c r="I194" s="13"/>
      <c r="J194" s="13"/>
      <c r="K194" s="13"/>
      <c r="L194" s="13"/>
      <c r="M194" s="13"/>
      <c r="N194" s="13"/>
      <c r="O194" s="13"/>
      <c r="P194" s="13"/>
      <c r="Q194" s="13"/>
      <c r="R194" s="13"/>
      <c r="S194" s="13"/>
      <c r="T194" s="13"/>
      <c r="U194" s="13"/>
      <c r="V194" s="13"/>
      <c r="W194" s="13"/>
      <c r="X194" s="13"/>
      <c r="Y194" s="13"/>
      <c r="Z194" s="13"/>
      <c r="AA194" s="13"/>
      <c r="AB194" s="13"/>
      <c r="AC194" s="13"/>
      <c r="AD194" s="13"/>
      <c r="AE194" s="13"/>
      <c r="AF194" s="13"/>
      <c r="AG194" s="13"/>
      <c r="AH194" s="13"/>
      <c r="AI194" s="13"/>
      <c r="AJ194" s="13"/>
      <c r="AK194" s="13"/>
      <c r="AL194" s="13"/>
      <c r="AM194" s="13"/>
      <c r="AN194" s="13"/>
      <c r="AO194" s="13"/>
      <c r="AP194" s="13"/>
      <c r="AQ194" s="13"/>
      <c r="AR194" s="13"/>
      <c r="AS194" s="13"/>
      <c r="AT194" s="13"/>
      <c r="AU194" s="13"/>
      <c r="AV194" s="13"/>
      <c r="AW194" s="13"/>
      <c r="AX194" s="13"/>
    </row>
    <row r="195" spans="1:50">
      <c r="A195" s="13"/>
      <c r="E195" s="13"/>
      <c r="F195" s="13"/>
      <c r="G195" s="13"/>
      <c r="H195" s="13"/>
      <c r="I195" s="13"/>
      <c r="J195" s="13"/>
      <c r="K195" s="13"/>
      <c r="L195" s="13"/>
      <c r="M195" s="13"/>
      <c r="N195" s="13"/>
      <c r="O195" s="13"/>
      <c r="P195" s="13"/>
      <c r="Q195" s="13"/>
      <c r="R195" s="13"/>
      <c r="S195" s="13"/>
      <c r="T195" s="13"/>
      <c r="U195" s="13"/>
      <c r="V195" s="13"/>
      <c r="W195" s="13"/>
      <c r="X195" s="13"/>
      <c r="Y195" s="13"/>
      <c r="Z195" s="13"/>
      <c r="AA195" s="13"/>
      <c r="AB195" s="13"/>
      <c r="AC195" s="13"/>
      <c r="AD195" s="13"/>
      <c r="AE195" s="13"/>
      <c r="AF195" s="13"/>
      <c r="AG195" s="13"/>
      <c r="AH195" s="13"/>
      <c r="AI195" s="13"/>
      <c r="AJ195" s="13"/>
      <c r="AK195" s="13"/>
      <c r="AL195" s="13"/>
      <c r="AM195" s="13"/>
      <c r="AN195" s="13"/>
      <c r="AO195" s="13"/>
      <c r="AP195" s="13"/>
      <c r="AQ195" s="13"/>
      <c r="AR195" s="13"/>
      <c r="AS195" s="13"/>
      <c r="AT195" s="13"/>
      <c r="AU195" s="13"/>
      <c r="AV195" s="13"/>
      <c r="AW195" s="13"/>
      <c r="AX195" s="13"/>
    </row>
    <row r="196" spans="1:50">
      <c r="A196" s="13"/>
      <c r="E196" s="13"/>
      <c r="F196" s="13"/>
      <c r="G196" s="13"/>
      <c r="H196" s="13"/>
      <c r="I196" s="13"/>
      <c r="J196" s="13"/>
      <c r="K196" s="13"/>
      <c r="L196" s="13"/>
      <c r="M196" s="13"/>
      <c r="N196" s="13"/>
      <c r="O196" s="13"/>
      <c r="P196" s="13"/>
      <c r="Q196" s="13"/>
      <c r="R196" s="13"/>
      <c r="S196" s="13"/>
      <c r="T196" s="13"/>
      <c r="U196" s="13"/>
      <c r="V196" s="13"/>
      <c r="W196" s="13"/>
      <c r="X196" s="13"/>
      <c r="Y196" s="13"/>
      <c r="Z196" s="13"/>
      <c r="AA196" s="13"/>
      <c r="AB196" s="13"/>
      <c r="AC196" s="13"/>
      <c r="AD196" s="13"/>
      <c r="AE196" s="13"/>
      <c r="AF196" s="13"/>
      <c r="AG196" s="13"/>
      <c r="AH196" s="13"/>
      <c r="AI196" s="13"/>
      <c r="AJ196" s="13"/>
      <c r="AK196" s="13"/>
      <c r="AL196" s="13"/>
      <c r="AM196" s="13"/>
      <c r="AN196" s="13"/>
      <c r="AO196" s="13"/>
      <c r="AP196" s="13"/>
      <c r="AQ196" s="13"/>
      <c r="AR196" s="13"/>
      <c r="AS196" s="13"/>
      <c r="AT196" s="13"/>
      <c r="AU196" s="13"/>
      <c r="AV196" s="13"/>
      <c r="AW196" s="13"/>
      <c r="AX196" s="13"/>
    </row>
    <row r="197" spans="1:50">
      <c r="A197" s="13"/>
      <c r="E197" s="13"/>
      <c r="F197" s="13"/>
      <c r="G197" s="13"/>
      <c r="H197" s="13"/>
      <c r="I197" s="13"/>
      <c r="J197" s="13"/>
      <c r="K197" s="13"/>
      <c r="L197" s="13"/>
      <c r="M197" s="13"/>
      <c r="N197" s="13"/>
      <c r="O197" s="13"/>
      <c r="P197" s="13"/>
      <c r="Q197" s="13"/>
      <c r="R197" s="13"/>
      <c r="S197" s="13"/>
      <c r="T197" s="13"/>
      <c r="U197" s="13"/>
      <c r="V197" s="13"/>
      <c r="W197" s="13"/>
      <c r="X197" s="13"/>
      <c r="Y197" s="13"/>
      <c r="Z197" s="13"/>
      <c r="AA197" s="13"/>
      <c r="AB197" s="13"/>
      <c r="AC197" s="13"/>
      <c r="AD197" s="13"/>
      <c r="AE197" s="13"/>
      <c r="AF197" s="13"/>
      <c r="AG197" s="13"/>
      <c r="AH197" s="13"/>
      <c r="AI197" s="13"/>
      <c r="AJ197" s="13"/>
      <c r="AK197" s="13"/>
      <c r="AL197" s="13"/>
      <c r="AM197" s="13"/>
      <c r="AN197" s="13"/>
      <c r="AO197" s="13"/>
      <c r="AP197" s="13"/>
      <c r="AQ197" s="13"/>
      <c r="AR197" s="13"/>
      <c r="AS197" s="13"/>
      <c r="AT197" s="13"/>
      <c r="AU197" s="13"/>
      <c r="AV197" s="13"/>
      <c r="AW197" s="13"/>
      <c r="AX197" s="13"/>
    </row>
    <row r="198" spans="1:50">
      <c r="A198" s="13"/>
      <c r="E198" s="13"/>
      <c r="F198" s="13"/>
      <c r="G198" s="13"/>
      <c r="H198" s="13"/>
      <c r="I198" s="13"/>
      <c r="J198" s="13"/>
      <c r="K198" s="13"/>
      <c r="L198" s="13"/>
      <c r="M198" s="13"/>
      <c r="N198" s="13"/>
      <c r="O198" s="13"/>
      <c r="P198" s="13"/>
      <c r="Q198" s="13"/>
      <c r="R198" s="13"/>
      <c r="S198" s="13"/>
      <c r="T198" s="13"/>
      <c r="U198" s="13"/>
      <c r="V198" s="13"/>
      <c r="W198" s="13"/>
      <c r="X198" s="13"/>
      <c r="Y198" s="13"/>
      <c r="Z198" s="13"/>
      <c r="AA198" s="13"/>
      <c r="AB198" s="13"/>
      <c r="AC198" s="13"/>
      <c r="AD198" s="13"/>
      <c r="AE198" s="13"/>
      <c r="AF198" s="13"/>
      <c r="AG198" s="13"/>
      <c r="AH198" s="13"/>
      <c r="AI198" s="13"/>
      <c r="AJ198" s="13"/>
      <c r="AK198" s="13"/>
      <c r="AL198" s="13"/>
      <c r="AM198" s="13"/>
      <c r="AN198" s="13"/>
      <c r="AO198" s="13"/>
      <c r="AP198" s="13"/>
      <c r="AQ198" s="13"/>
      <c r="AR198" s="13"/>
      <c r="AS198" s="13"/>
      <c r="AT198" s="13"/>
      <c r="AU198" s="13"/>
      <c r="AV198" s="13"/>
      <c r="AW198" s="13"/>
      <c r="AX198" s="13"/>
    </row>
    <row r="199" spans="1:50">
      <c r="A199" s="13"/>
      <c r="E199" s="13"/>
      <c r="F199" s="13"/>
      <c r="G199" s="13"/>
      <c r="H199" s="13"/>
      <c r="I199" s="13"/>
      <c r="J199" s="13"/>
      <c r="K199" s="13"/>
      <c r="L199" s="13"/>
      <c r="M199" s="13"/>
      <c r="N199" s="13"/>
      <c r="O199" s="13"/>
      <c r="P199" s="13"/>
      <c r="Q199" s="13"/>
      <c r="R199" s="13"/>
      <c r="S199" s="13"/>
      <c r="T199" s="13"/>
      <c r="U199" s="13"/>
      <c r="V199" s="13"/>
      <c r="W199" s="13"/>
      <c r="X199" s="13"/>
      <c r="Y199" s="13"/>
      <c r="Z199" s="13"/>
      <c r="AA199" s="13"/>
      <c r="AB199" s="13"/>
      <c r="AC199" s="13"/>
      <c r="AD199" s="13"/>
      <c r="AE199" s="13"/>
      <c r="AF199" s="13"/>
      <c r="AG199" s="13"/>
      <c r="AH199" s="13"/>
      <c r="AI199" s="13"/>
      <c r="AJ199" s="13"/>
      <c r="AK199" s="13"/>
      <c r="AL199" s="13"/>
      <c r="AM199" s="13"/>
      <c r="AN199" s="13"/>
      <c r="AO199" s="13"/>
      <c r="AP199" s="13"/>
      <c r="AQ199" s="13"/>
      <c r="AR199" s="13"/>
      <c r="AS199" s="13"/>
      <c r="AT199" s="13"/>
      <c r="AU199" s="13"/>
      <c r="AV199" s="13"/>
      <c r="AW199" s="13"/>
      <c r="AX199" s="13"/>
    </row>
    <row r="200" spans="1:50">
      <c r="A200" s="13"/>
      <c r="E200" s="13"/>
      <c r="F200" s="13"/>
      <c r="G200" s="13"/>
      <c r="H200" s="13"/>
      <c r="I200" s="13"/>
      <c r="J200" s="13"/>
      <c r="K200" s="13"/>
      <c r="L200" s="13"/>
      <c r="M200" s="13"/>
      <c r="N200" s="13"/>
      <c r="O200" s="13"/>
      <c r="P200" s="13"/>
      <c r="Q200" s="13"/>
      <c r="R200" s="13"/>
      <c r="S200" s="13"/>
      <c r="T200" s="13"/>
      <c r="U200" s="13"/>
      <c r="V200" s="13"/>
      <c r="W200" s="13"/>
      <c r="X200" s="13"/>
      <c r="Y200" s="13"/>
      <c r="Z200" s="13"/>
      <c r="AA200" s="13"/>
      <c r="AB200" s="13"/>
      <c r="AC200" s="13"/>
      <c r="AD200" s="13"/>
      <c r="AE200" s="13"/>
      <c r="AF200" s="13"/>
      <c r="AG200" s="13"/>
      <c r="AH200" s="13"/>
      <c r="AI200" s="13"/>
      <c r="AJ200" s="13"/>
      <c r="AK200" s="13"/>
      <c r="AL200" s="13"/>
      <c r="AM200" s="13"/>
      <c r="AN200" s="13"/>
      <c r="AO200" s="13"/>
      <c r="AP200" s="13"/>
      <c r="AQ200" s="13"/>
      <c r="AR200" s="13"/>
      <c r="AS200" s="13"/>
      <c r="AT200" s="13"/>
      <c r="AU200" s="13"/>
      <c r="AV200" s="13"/>
      <c r="AW200" s="13"/>
      <c r="AX200" s="13"/>
    </row>
    <row r="201" spans="1:50">
      <c r="A201" s="13"/>
      <c r="E201" s="13"/>
      <c r="F201" s="13"/>
      <c r="G201" s="13"/>
      <c r="H201" s="13"/>
      <c r="I201" s="13"/>
      <c r="J201" s="13"/>
      <c r="K201" s="13"/>
      <c r="L201" s="13"/>
      <c r="M201" s="13"/>
      <c r="N201" s="13"/>
      <c r="O201" s="13"/>
      <c r="P201" s="13"/>
      <c r="Q201" s="13"/>
      <c r="R201" s="13"/>
      <c r="S201" s="13"/>
      <c r="T201" s="13"/>
      <c r="U201" s="13"/>
      <c r="V201" s="13"/>
      <c r="W201" s="13"/>
      <c r="X201" s="13"/>
      <c r="Y201" s="13"/>
      <c r="Z201" s="13"/>
      <c r="AA201" s="13"/>
      <c r="AB201" s="13"/>
      <c r="AC201" s="13"/>
      <c r="AD201" s="13"/>
      <c r="AE201" s="13"/>
      <c r="AF201" s="13"/>
      <c r="AG201" s="13"/>
      <c r="AH201" s="13"/>
      <c r="AI201" s="13"/>
      <c r="AJ201" s="13"/>
      <c r="AK201" s="13"/>
      <c r="AL201" s="13"/>
      <c r="AM201" s="13"/>
      <c r="AN201" s="13"/>
      <c r="AO201" s="13"/>
      <c r="AP201" s="13"/>
      <c r="AQ201" s="13"/>
      <c r="AR201" s="13"/>
      <c r="AS201" s="13"/>
      <c r="AT201" s="13"/>
      <c r="AU201" s="13"/>
      <c r="AV201" s="13"/>
      <c r="AW201" s="13"/>
      <c r="AX201" s="13"/>
    </row>
    <row r="202" spans="1:50">
      <c r="A202" s="13"/>
      <c r="E202" s="13"/>
      <c r="F202" s="13"/>
      <c r="G202" s="13"/>
      <c r="H202" s="13"/>
      <c r="I202" s="13"/>
      <c r="J202" s="13"/>
      <c r="K202" s="13"/>
      <c r="L202" s="13"/>
      <c r="M202" s="13"/>
      <c r="N202" s="13"/>
      <c r="O202" s="13"/>
      <c r="P202" s="13"/>
      <c r="Q202" s="13"/>
      <c r="R202" s="13"/>
      <c r="S202" s="13"/>
      <c r="T202" s="13"/>
      <c r="U202" s="13"/>
      <c r="V202" s="13"/>
      <c r="W202" s="13"/>
      <c r="X202" s="13"/>
      <c r="Y202" s="13"/>
      <c r="Z202" s="13"/>
      <c r="AA202" s="13"/>
      <c r="AB202" s="13"/>
      <c r="AC202" s="13"/>
      <c r="AD202" s="13"/>
      <c r="AE202" s="13"/>
      <c r="AF202" s="13"/>
      <c r="AG202" s="13"/>
      <c r="AH202" s="13"/>
      <c r="AI202" s="13"/>
      <c r="AJ202" s="13"/>
      <c r="AK202" s="13"/>
      <c r="AL202" s="13"/>
      <c r="AM202" s="13"/>
      <c r="AN202" s="13"/>
      <c r="AO202" s="13"/>
      <c r="AP202" s="13"/>
      <c r="AQ202" s="13"/>
      <c r="AR202" s="13"/>
      <c r="AS202" s="13"/>
      <c r="AT202" s="13"/>
      <c r="AU202" s="13"/>
      <c r="AV202" s="13"/>
      <c r="AW202" s="13"/>
      <c r="AX202" s="13"/>
    </row>
    <row r="203" spans="1:50">
      <c r="A203" s="13"/>
      <c r="E203" s="13"/>
      <c r="F203" s="13"/>
      <c r="G203" s="13"/>
      <c r="H203" s="13"/>
      <c r="I203" s="13"/>
      <c r="J203" s="13"/>
      <c r="K203" s="13"/>
      <c r="L203" s="13"/>
      <c r="M203" s="13"/>
      <c r="N203" s="13"/>
      <c r="O203" s="13"/>
      <c r="P203" s="13"/>
      <c r="Q203" s="13"/>
      <c r="R203" s="13"/>
      <c r="S203" s="13"/>
      <c r="T203" s="13"/>
      <c r="U203" s="13"/>
      <c r="V203" s="13"/>
      <c r="W203" s="13"/>
      <c r="X203" s="13"/>
      <c r="Y203" s="13"/>
      <c r="Z203" s="13"/>
      <c r="AA203" s="13"/>
      <c r="AB203" s="13"/>
      <c r="AC203" s="13"/>
      <c r="AD203" s="13"/>
      <c r="AE203" s="13"/>
      <c r="AF203" s="13"/>
      <c r="AG203" s="13"/>
      <c r="AH203" s="13"/>
      <c r="AI203" s="13"/>
      <c r="AJ203" s="13"/>
      <c r="AK203" s="13"/>
      <c r="AL203" s="13"/>
      <c r="AM203" s="13"/>
      <c r="AN203" s="13"/>
      <c r="AO203" s="13"/>
      <c r="AP203" s="13"/>
      <c r="AQ203" s="13"/>
      <c r="AR203" s="13"/>
      <c r="AS203" s="13"/>
      <c r="AT203" s="13"/>
      <c r="AU203" s="13"/>
      <c r="AV203" s="13"/>
      <c r="AW203" s="13"/>
      <c r="AX203" s="13"/>
    </row>
    <row r="204" spans="1:50">
      <c r="A204" s="13"/>
      <c r="E204" s="13"/>
      <c r="F204" s="13"/>
      <c r="G204" s="13"/>
      <c r="H204" s="13"/>
      <c r="I204" s="13"/>
      <c r="J204" s="13"/>
      <c r="K204" s="13"/>
      <c r="L204" s="13"/>
      <c r="M204" s="13"/>
      <c r="N204" s="13"/>
      <c r="O204" s="13"/>
      <c r="P204" s="13"/>
      <c r="Q204" s="13"/>
      <c r="R204" s="13"/>
      <c r="S204" s="13"/>
      <c r="T204" s="13"/>
      <c r="U204" s="13"/>
      <c r="V204" s="13"/>
      <c r="W204" s="13"/>
      <c r="X204" s="13"/>
      <c r="Y204" s="13"/>
      <c r="Z204" s="13"/>
      <c r="AA204" s="13"/>
      <c r="AB204" s="13"/>
      <c r="AC204" s="13"/>
      <c r="AD204" s="13"/>
      <c r="AE204" s="13"/>
      <c r="AF204" s="13"/>
      <c r="AG204" s="13"/>
      <c r="AH204" s="13"/>
      <c r="AI204" s="13"/>
      <c r="AJ204" s="13"/>
      <c r="AK204" s="13"/>
      <c r="AL204" s="13"/>
      <c r="AM204" s="13"/>
      <c r="AN204" s="13"/>
      <c r="AO204" s="13"/>
      <c r="AP204" s="13"/>
      <c r="AQ204" s="13"/>
      <c r="AR204" s="13"/>
      <c r="AS204" s="13"/>
      <c r="AT204" s="13"/>
      <c r="AU204" s="13"/>
      <c r="AV204" s="13"/>
      <c r="AW204" s="13"/>
      <c r="AX204" s="13"/>
    </row>
    <row r="205" spans="1:50">
      <c r="A205" s="13"/>
      <c r="E205" s="13"/>
      <c r="F205" s="13"/>
      <c r="G205" s="13"/>
      <c r="H205" s="13"/>
      <c r="I205" s="13"/>
      <c r="J205" s="13"/>
      <c r="K205" s="13"/>
      <c r="L205" s="13"/>
      <c r="M205" s="13"/>
      <c r="N205" s="13"/>
      <c r="O205" s="13"/>
      <c r="P205" s="13"/>
      <c r="Q205" s="13"/>
      <c r="R205" s="13"/>
      <c r="S205" s="13"/>
      <c r="T205" s="13"/>
      <c r="U205" s="13"/>
      <c r="V205" s="13"/>
      <c r="W205" s="13"/>
      <c r="X205" s="13"/>
      <c r="Y205" s="13"/>
      <c r="Z205" s="13"/>
      <c r="AA205" s="13"/>
      <c r="AB205" s="13"/>
      <c r="AC205" s="13"/>
      <c r="AD205" s="13"/>
      <c r="AE205" s="13"/>
      <c r="AF205" s="13"/>
      <c r="AG205" s="13"/>
      <c r="AH205" s="13"/>
      <c r="AI205" s="13"/>
      <c r="AJ205" s="13"/>
      <c r="AK205" s="13"/>
      <c r="AL205" s="13"/>
      <c r="AM205" s="13"/>
      <c r="AN205" s="13"/>
      <c r="AO205" s="13"/>
      <c r="AP205" s="13"/>
      <c r="AQ205" s="13"/>
      <c r="AR205" s="13"/>
      <c r="AS205" s="13"/>
      <c r="AT205" s="13"/>
      <c r="AU205" s="13"/>
      <c r="AV205" s="13"/>
      <c r="AW205" s="13"/>
      <c r="AX205" s="13"/>
    </row>
    <row r="206" spans="1:50">
      <c r="A206" s="13"/>
      <c r="E206" s="13"/>
      <c r="F206" s="13"/>
      <c r="G206" s="13"/>
      <c r="H206" s="13"/>
      <c r="I206" s="13"/>
      <c r="J206" s="13"/>
      <c r="K206" s="13"/>
      <c r="L206" s="13"/>
      <c r="M206" s="13"/>
      <c r="N206" s="13"/>
      <c r="O206" s="13"/>
      <c r="P206" s="13"/>
      <c r="Q206" s="13"/>
      <c r="R206" s="13"/>
      <c r="S206" s="13"/>
      <c r="T206" s="13"/>
      <c r="U206" s="13"/>
      <c r="V206" s="13"/>
      <c r="W206" s="13"/>
      <c r="X206" s="13"/>
      <c r="Y206" s="13"/>
      <c r="Z206" s="13"/>
      <c r="AA206" s="13"/>
      <c r="AB206" s="13"/>
      <c r="AC206" s="13"/>
      <c r="AD206" s="13"/>
      <c r="AE206" s="13"/>
      <c r="AF206" s="13"/>
      <c r="AG206" s="13"/>
      <c r="AH206" s="13"/>
      <c r="AI206" s="13"/>
      <c r="AJ206" s="13"/>
      <c r="AK206" s="13"/>
      <c r="AL206" s="13"/>
      <c r="AM206" s="13"/>
      <c r="AN206" s="13"/>
      <c r="AO206" s="13"/>
      <c r="AP206" s="13"/>
      <c r="AQ206" s="13"/>
      <c r="AR206" s="13"/>
      <c r="AS206" s="13"/>
      <c r="AT206" s="13"/>
      <c r="AU206" s="13"/>
      <c r="AV206" s="13"/>
      <c r="AW206" s="13"/>
      <c r="AX206" s="13"/>
    </row>
    <row r="207" spans="1:50">
      <c r="A207" s="13"/>
      <c r="E207" s="13"/>
      <c r="F207" s="13"/>
      <c r="G207" s="13"/>
      <c r="H207" s="13"/>
      <c r="I207" s="13"/>
      <c r="J207" s="13"/>
      <c r="K207" s="13"/>
      <c r="L207" s="13"/>
      <c r="M207" s="13"/>
      <c r="N207" s="13"/>
      <c r="O207" s="13"/>
      <c r="P207" s="13"/>
      <c r="Q207" s="13"/>
      <c r="R207" s="13"/>
      <c r="S207" s="13"/>
      <c r="T207" s="13"/>
      <c r="U207" s="13"/>
      <c r="V207" s="13"/>
      <c r="W207" s="13"/>
      <c r="X207" s="13"/>
      <c r="Y207" s="13"/>
      <c r="Z207" s="13"/>
      <c r="AA207" s="13"/>
      <c r="AB207" s="13"/>
      <c r="AC207" s="13"/>
      <c r="AD207" s="13"/>
      <c r="AE207" s="13"/>
      <c r="AF207" s="13"/>
      <c r="AG207" s="13"/>
      <c r="AH207" s="13"/>
      <c r="AI207" s="13"/>
      <c r="AJ207" s="13"/>
      <c r="AK207" s="13"/>
      <c r="AL207" s="13"/>
      <c r="AM207" s="13"/>
      <c r="AN207" s="13"/>
      <c r="AO207" s="13"/>
      <c r="AP207" s="13"/>
      <c r="AQ207" s="13"/>
      <c r="AR207" s="13"/>
      <c r="AS207" s="13"/>
      <c r="AT207" s="13"/>
      <c r="AU207" s="13"/>
      <c r="AV207" s="13"/>
      <c r="AW207" s="13"/>
      <c r="AX207" s="13"/>
    </row>
    <row r="208" spans="1:50">
      <c r="A208" s="13"/>
      <c r="E208" s="13"/>
      <c r="F208" s="13"/>
      <c r="G208" s="13"/>
      <c r="H208" s="13"/>
      <c r="I208" s="13"/>
      <c r="J208" s="13"/>
      <c r="K208" s="13"/>
      <c r="L208" s="13"/>
      <c r="M208" s="13"/>
      <c r="N208" s="13"/>
      <c r="O208" s="13"/>
      <c r="P208" s="13"/>
      <c r="Q208" s="13"/>
      <c r="R208" s="13"/>
      <c r="S208" s="13"/>
      <c r="T208" s="13"/>
      <c r="U208" s="13"/>
      <c r="V208" s="13"/>
      <c r="W208" s="13"/>
      <c r="X208" s="13"/>
      <c r="Y208" s="13"/>
      <c r="Z208" s="13"/>
      <c r="AA208" s="13"/>
      <c r="AB208" s="13"/>
      <c r="AC208" s="13"/>
      <c r="AD208" s="13"/>
      <c r="AE208" s="13"/>
      <c r="AF208" s="13"/>
      <c r="AG208" s="13"/>
      <c r="AH208" s="13"/>
      <c r="AI208" s="13"/>
      <c r="AJ208" s="13"/>
      <c r="AK208" s="13"/>
      <c r="AL208" s="13"/>
      <c r="AM208" s="13"/>
      <c r="AN208" s="13"/>
      <c r="AO208" s="13"/>
      <c r="AP208" s="13"/>
      <c r="AQ208" s="13"/>
      <c r="AR208" s="13"/>
      <c r="AS208" s="13"/>
      <c r="AT208" s="13"/>
      <c r="AU208" s="13"/>
      <c r="AV208" s="13"/>
      <c r="AW208" s="13"/>
      <c r="AX208" s="13"/>
    </row>
    <row r="209" spans="1:50">
      <c r="A209" s="13"/>
      <c r="E209" s="13"/>
      <c r="F209" s="13"/>
      <c r="G209" s="13"/>
      <c r="H209" s="13"/>
      <c r="I209" s="13"/>
      <c r="J209" s="13"/>
      <c r="K209" s="13"/>
      <c r="L209" s="13"/>
      <c r="M209" s="13"/>
      <c r="N209" s="13"/>
      <c r="O209" s="13"/>
      <c r="P209" s="13"/>
      <c r="Q209" s="13"/>
      <c r="R209" s="13"/>
      <c r="S209" s="13"/>
      <c r="T209" s="13"/>
      <c r="U209" s="13"/>
      <c r="V209" s="13"/>
      <c r="W209" s="13"/>
      <c r="X209" s="13"/>
      <c r="Y209" s="13"/>
      <c r="Z209" s="13"/>
      <c r="AA209" s="13"/>
      <c r="AB209" s="13"/>
      <c r="AC209" s="13"/>
      <c r="AD209" s="13"/>
      <c r="AE209" s="13"/>
      <c r="AF209" s="13"/>
      <c r="AG209" s="13"/>
      <c r="AH209" s="13"/>
      <c r="AI209" s="13"/>
      <c r="AJ209" s="13"/>
      <c r="AK209" s="13"/>
      <c r="AL209" s="13"/>
      <c r="AM209" s="13"/>
      <c r="AN209" s="13"/>
      <c r="AO209" s="13"/>
      <c r="AP209" s="13"/>
      <c r="AQ209" s="13"/>
      <c r="AR209" s="13"/>
      <c r="AS209" s="13"/>
      <c r="AT209" s="13"/>
      <c r="AU209" s="13"/>
      <c r="AV209" s="13"/>
      <c r="AW209" s="13"/>
      <c r="AX209" s="13"/>
    </row>
    <row r="210" spans="1:50">
      <c r="A210" s="13"/>
      <c r="E210" s="13"/>
      <c r="F210" s="13"/>
      <c r="G210" s="13"/>
      <c r="H210" s="13"/>
      <c r="I210" s="13"/>
      <c r="J210" s="13"/>
      <c r="K210" s="13"/>
      <c r="L210" s="13"/>
      <c r="M210" s="13"/>
      <c r="N210" s="13"/>
      <c r="O210" s="13"/>
      <c r="P210" s="13"/>
      <c r="Q210" s="13"/>
      <c r="R210" s="13"/>
      <c r="S210" s="13"/>
      <c r="T210" s="13"/>
      <c r="U210" s="13"/>
      <c r="V210" s="13"/>
      <c r="W210" s="13"/>
      <c r="X210" s="13"/>
      <c r="Y210" s="13"/>
      <c r="Z210" s="13"/>
      <c r="AA210" s="13"/>
      <c r="AB210" s="13"/>
      <c r="AC210" s="13"/>
      <c r="AD210" s="13"/>
      <c r="AE210" s="13"/>
      <c r="AF210" s="13"/>
      <c r="AG210" s="13"/>
      <c r="AH210" s="13"/>
      <c r="AI210" s="13"/>
      <c r="AJ210" s="13"/>
      <c r="AK210" s="13"/>
      <c r="AL210" s="13"/>
      <c r="AM210" s="13"/>
      <c r="AN210" s="13"/>
      <c r="AO210" s="13"/>
      <c r="AP210" s="13"/>
      <c r="AQ210" s="13"/>
      <c r="AR210" s="13"/>
      <c r="AS210" s="13"/>
      <c r="AT210" s="13"/>
      <c r="AU210" s="13"/>
      <c r="AV210" s="13"/>
      <c r="AW210" s="13"/>
      <c r="AX210" s="13"/>
    </row>
    <row r="211" spans="1:50">
      <c r="A211" s="13"/>
      <c r="E211" s="13"/>
      <c r="F211" s="13"/>
      <c r="G211" s="13"/>
      <c r="H211" s="13"/>
      <c r="I211" s="13"/>
      <c r="J211" s="13"/>
      <c r="K211" s="13"/>
      <c r="L211" s="13"/>
      <c r="M211" s="13"/>
      <c r="N211" s="13"/>
      <c r="O211" s="13"/>
      <c r="P211" s="13"/>
      <c r="Q211" s="13"/>
      <c r="R211" s="13"/>
      <c r="S211" s="13"/>
      <c r="T211" s="13"/>
      <c r="U211" s="13"/>
      <c r="V211" s="13"/>
      <c r="W211" s="13"/>
      <c r="X211" s="13"/>
      <c r="Y211" s="13"/>
      <c r="Z211" s="13"/>
      <c r="AA211" s="13"/>
      <c r="AB211" s="13"/>
      <c r="AC211" s="13"/>
      <c r="AD211" s="13"/>
      <c r="AE211" s="13"/>
      <c r="AF211" s="13"/>
      <c r="AG211" s="13"/>
      <c r="AH211" s="13"/>
      <c r="AI211" s="13"/>
      <c r="AJ211" s="13"/>
      <c r="AK211" s="13"/>
      <c r="AL211" s="13"/>
      <c r="AM211" s="13"/>
      <c r="AN211" s="13"/>
      <c r="AO211" s="13"/>
      <c r="AP211" s="13"/>
      <c r="AQ211" s="13"/>
      <c r="AR211" s="13"/>
      <c r="AS211" s="13"/>
      <c r="AT211" s="13"/>
      <c r="AU211" s="13"/>
      <c r="AV211" s="13"/>
      <c r="AW211" s="13"/>
      <c r="AX211" s="13"/>
    </row>
    <row r="212" spans="1:50">
      <c r="A212" s="13"/>
      <c r="E212" s="13"/>
      <c r="F212" s="13"/>
      <c r="G212" s="13"/>
      <c r="H212" s="13"/>
      <c r="I212" s="13"/>
      <c r="J212" s="13"/>
      <c r="K212" s="13"/>
      <c r="L212" s="13"/>
      <c r="M212" s="13"/>
      <c r="N212" s="13"/>
      <c r="O212" s="13"/>
      <c r="P212" s="13"/>
      <c r="Q212" s="13"/>
      <c r="R212" s="13"/>
      <c r="S212" s="13"/>
      <c r="T212" s="13"/>
      <c r="U212" s="13"/>
      <c r="V212" s="13"/>
      <c r="W212" s="13"/>
      <c r="X212" s="13"/>
      <c r="Y212" s="13"/>
      <c r="Z212" s="13"/>
      <c r="AA212" s="13"/>
      <c r="AB212" s="13"/>
      <c r="AC212" s="13"/>
      <c r="AD212" s="13"/>
      <c r="AE212" s="13"/>
      <c r="AF212" s="13"/>
      <c r="AG212" s="13"/>
      <c r="AH212" s="13"/>
      <c r="AI212" s="13"/>
      <c r="AJ212" s="13"/>
      <c r="AK212" s="13"/>
      <c r="AL212" s="13"/>
      <c r="AM212" s="13"/>
      <c r="AN212" s="13"/>
      <c r="AO212" s="13"/>
      <c r="AP212" s="13"/>
      <c r="AQ212" s="13"/>
      <c r="AR212" s="13"/>
      <c r="AS212" s="13"/>
      <c r="AT212" s="13"/>
      <c r="AU212" s="13"/>
      <c r="AV212" s="13"/>
      <c r="AW212" s="13"/>
      <c r="AX212" s="13"/>
    </row>
    <row r="213" spans="1:50">
      <c r="A213" s="13"/>
      <c r="E213" s="13"/>
      <c r="F213" s="13"/>
      <c r="G213" s="13"/>
      <c r="H213" s="13"/>
      <c r="I213" s="13"/>
      <c r="J213" s="13"/>
      <c r="K213" s="13"/>
      <c r="L213" s="13"/>
      <c r="M213" s="13"/>
      <c r="N213" s="13"/>
      <c r="O213" s="13"/>
      <c r="P213" s="13"/>
      <c r="Q213" s="13"/>
      <c r="R213" s="13"/>
      <c r="S213" s="13"/>
      <c r="T213" s="13"/>
      <c r="U213" s="13"/>
      <c r="V213" s="13"/>
      <c r="W213" s="13"/>
      <c r="X213" s="13"/>
      <c r="Y213" s="13"/>
      <c r="Z213" s="13"/>
      <c r="AA213" s="13"/>
      <c r="AB213" s="13"/>
      <c r="AC213" s="13"/>
      <c r="AD213" s="13"/>
      <c r="AE213" s="13"/>
      <c r="AF213" s="13"/>
      <c r="AG213" s="13"/>
      <c r="AH213" s="13"/>
      <c r="AI213" s="13"/>
      <c r="AJ213" s="13"/>
      <c r="AK213" s="13"/>
      <c r="AL213" s="13"/>
      <c r="AM213" s="13"/>
      <c r="AN213" s="13"/>
      <c r="AO213" s="13"/>
      <c r="AP213" s="13"/>
      <c r="AQ213" s="13"/>
      <c r="AR213" s="13"/>
      <c r="AS213" s="13"/>
      <c r="AT213" s="13"/>
      <c r="AU213" s="13"/>
      <c r="AV213" s="13"/>
      <c r="AW213" s="13"/>
      <c r="AX213" s="13"/>
    </row>
    <row r="214" spans="1:50">
      <c r="A214" s="13"/>
      <c r="E214" s="13"/>
      <c r="F214" s="13"/>
      <c r="G214" s="13"/>
      <c r="H214" s="13"/>
      <c r="I214" s="13"/>
      <c r="J214" s="13"/>
      <c r="K214" s="13"/>
      <c r="L214" s="13"/>
      <c r="M214" s="13"/>
      <c r="N214" s="13"/>
      <c r="O214" s="13"/>
      <c r="P214" s="13"/>
      <c r="Q214" s="13"/>
      <c r="R214" s="13"/>
      <c r="S214" s="13"/>
      <c r="T214" s="13"/>
      <c r="U214" s="13"/>
      <c r="V214" s="13"/>
      <c r="W214" s="13"/>
      <c r="X214" s="13"/>
      <c r="Y214" s="13"/>
      <c r="Z214" s="13"/>
      <c r="AA214" s="13"/>
      <c r="AB214" s="13"/>
      <c r="AC214" s="13"/>
      <c r="AD214" s="13"/>
      <c r="AE214" s="13"/>
      <c r="AF214" s="13"/>
      <c r="AG214" s="13"/>
      <c r="AH214" s="13"/>
      <c r="AI214" s="13"/>
      <c r="AJ214" s="13"/>
      <c r="AK214" s="13"/>
      <c r="AL214" s="13"/>
      <c r="AM214" s="13"/>
      <c r="AN214" s="13"/>
      <c r="AO214" s="13"/>
      <c r="AP214" s="13"/>
      <c r="AQ214" s="13"/>
      <c r="AR214" s="13"/>
      <c r="AS214" s="13"/>
      <c r="AT214" s="13"/>
      <c r="AU214" s="13"/>
      <c r="AV214" s="13"/>
      <c r="AW214" s="13"/>
      <c r="AX214" s="13"/>
    </row>
    <row r="215" spans="1:50">
      <c r="A215" s="13"/>
      <c r="E215" s="13"/>
      <c r="F215" s="13"/>
      <c r="G215" s="13"/>
      <c r="H215" s="13"/>
      <c r="I215" s="13"/>
      <c r="J215" s="13"/>
      <c r="K215" s="13"/>
      <c r="L215" s="13"/>
      <c r="M215" s="13"/>
      <c r="N215" s="13"/>
      <c r="O215" s="13"/>
      <c r="P215" s="13"/>
      <c r="Q215" s="13"/>
      <c r="R215" s="13"/>
      <c r="S215" s="13"/>
      <c r="T215" s="13"/>
      <c r="U215" s="13"/>
      <c r="V215" s="13"/>
      <c r="W215" s="13"/>
      <c r="X215" s="13"/>
      <c r="Y215" s="13"/>
      <c r="Z215" s="13"/>
      <c r="AA215" s="13"/>
      <c r="AB215" s="13"/>
      <c r="AC215" s="13"/>
      <c r="AD215" s="13"/>
      <c r="AE215" s="13"/>
      <c r="AF215" s="13"/>
      <c r="AG215" s="13"/>
      <c r="AH215" s="13"/>
      <c r="AI215" s="13"/>
      <c r="AJ215" s="13"/>
      <c r="AK215" s="13"/>
      <c r="AL215" s="13"/>
      <c r="AM215" s="13"/>
      <c r="AN215" s="13"/>
      <c r="AO215" s="13"/>
      <c r="AP215" s="13"/>
      <c r="AQ215" s="13"/>
      <c r="AR215" s="13"/>
      <c r="AS215" s="13"/>
      <c r="AT215" s="13"/>
      <c r="AU215" s="13"/>
      <c r="AV215" s="13"/>
      <c r="AW215" s="13"/>
      <c r="AX215" s="13"/>
    </row>
    <row r="216" spans="1:50">
      <c r="A216" s="13"/>
      <c r="E216" s="13"/>
      <c r="F216" s="13"/>
      <c r="G216" s="13"/>
      <c r="H216" s="13"/>
      <c r="I216" s="13"/>
      <c r="J216" s="13"/>
      <c r="K216" s="13"/>
      <c r="L216" s="13"/>
      <c r="M216" s="13"/>
      <c r="N216" s="13"/>
      <c r="O216" s="13"/>
      <c r="P216" s="13"/>
      <c r="Q216" s="13"/>
      <c r="R216" s="13"/>
      <c r="S216" s="13"/>
      <c r="T216" s="13"/>
      <c r="U216" s="13"/>
      <c r="V216" s="13"/>
      <c r="W216" s="13"/>
      <c r="X216" s="13"/>
      <c r="Y216" s="13"/>
      <c r="Z216" s="13"/>
      <c r="AA216" s="13"/>
      <c r="AB216" s="13"/>
      <c r="AC216" s="13"/>
      <c r="AD216" s="13"/>
      <c r="AE216" s="13"/>
      <c r="AF216" s="13"/>
      <c r="AG216" s="13"/>
      <c r="AH216" s="13"/>
      <c r="AI216" s="13"/>
      <c r="AJ216" s="13"/>
      <c r="AK216" s="13"/>
      <c r="AL216" s="13"/>
      <c r="AM216" s="13"/>
      <c r="AN216" s="13"/>
      <c r="AO216" s="13"/>
      <c r="AP216" s="13"/>
      <c r="AQ216" s="13"/>
      <c r="AR216" s="13"/>
      <c r="AS216" s="13"/>
      <c r="AT216" s="13"/>
      <c r="AU216" s="13"/>
      <c r="AV216" s="13"/>
      <c r="AW216" s="13"/>
      <c r="AX216" s="13"/>
    </row>
    <row r="217" spans="1:50">
      <c r="A217" s="13"/>
      <c r="E217" s="13"/>
      <c r="F217" s="13"/>
      <c r="G217" s="13"/>
      <c r="H217" s="13"/>
      <c r="I217" s="13"/>
      <c r="J217" s="13"/>
      <c r="K217" s="13"/>
      <c r="L217" s="13"/>
      <c r="M217" s="13"/>
      <c r="N217" s="13"/>
      <c r="O217" s="13"/>
      <c r="P217" s="13"/>
      <c r="Q217" s="13"/>
      <c r="R217" s="13"/>
      <c r="S217" s="13"/>
      <c r="T217" s="13"/>
      <c r="U217" s="13"/>
      <c r="V217" s="13"/>
      <c r="W217" s="13"/>
      <c r="X217" s="13"/>
      <c r="Y217" s="13"/>
      <c r="Z217" s="13"/>
      <c r="AA217" s="13"/>
      <c r="AB217" s="13"/>
      <c r="AC217" s="13"/>
      <c r="AD217" s="13"/>
      <c r="AE217" s="13"/>
      <c r="AF217" s="13"/>
      <c r="AG217" s="13"/>
      <c r="AH217" s="13"/>
      <c r="AI217" s="13"/>
      <c r="AJ217" s="13"/>
      <c r="AK217" s="13"/>
      <c r="AL217" s="13"/>
      <c r="AM217" s="13"/>
      <c r="AN217" s="13"/>
      <c r="AO217" s="13"/>
      <c r="AP217" s="13"/>
      <c r="AQ217" s="13"/>
      <c r="AR217" s="13"/>
      <c r="AS217" s="13"/>
      <c r="AT217" s="13"/>
      <c r="AU217" s="13"/>
      <c r="AV217" s="13"/>
      <c r="AW217" s="13"/>
      <c r="AX217" s="13"/>
    </row>
    <row r="218" spans="1:50">
      <c r="A218" s="13"/>
      <c r="E218" s="13"/>
      <c r="F218" s="13"/>
      <c r="G218" s="13"/>
      <c r="H218" s="13"/>
      <c r="I218" s="13"/>
      <c r="J218" s="13"/>
      <c r="K218" s="13"/>
      <c r="L218" s="13"/>
      <c r="M218" s="13"/>
      <c r="N218" s="13"/>
      <c r="O218" s="13"/>
      <c r="P218" s="13"/>
      <c r="Q218" s="13"/>
      <c r="R218" s="13"/>
      <c r="S218" s="13"/>
      <c r="T218" s="13"/>
      <c r="U218" s="13"/>
      <c r="V218" s="13"/>
      <c r="W218" s="13"/>
      <c r="X218" s="13"/>
      <c r="Y218" s="13"/>
      <c r="Z218" s="13"/>
      <c r="AA218" s="13"/>
      <c r="AB218" s="13"/>
      <c r="AC218" s="13"/>
      <c r="AD218" s="13"/>
      <c r="AE218" s="13"/>
      <c r="AF218" s="13"/>
      <c r="AG218" s="13"/>
      <c r="AH218" s="13"/>
      <c r="AI218" s="13"/>
      <c r="AJ218" s="13"/>
      <c r="AK218" s="13"/>
      <c r="AL218" s="13"/>
      <c r="AM218" s="13"/>
      <c r="AN218" s="13"/>
      <c r="AO218" s="13"/>
      <c r="AP218" s="13"/>
      <c r="AQ218" s="13"/>
      <c r="AR218" s="13"/>
      <c r="AS218" s="13"/>
      <c r="AT218" s="13"/>
      <c r="AU218" s="13"/>
      <c r="AV218" s="13"/>
      <c r="AW218" s="13"/>
      <c r="AX218" s="13"/>
    </row>
    <row r="219" spans="1:50">
      <c r="A219" s="13"/>
      <c r="E219" s="13"/>
      <c r="F219" s="13"/>
      <c r="G219" s="13"/>
      <c r="H219" s="13"/>
      <c r="I219" s="13"/>
      <c r="J219" s="13"/>
      <c r="K219" s="13"/>
      <c r="L219" s="13"/>
      <c r="M219" s="13"/>
      <c r="N219" s="13"/>
      <c r="O219" s="13"/>
      <c r="P219" s="13"/>
      <c r="Q219" s="13"/>
      <c r="R219" s="13"/>
      <c r="S219" s="13"/>
      <c r="T219" s="13"/>
      <c r="U219" s="13"/>
      <c r="V219" s="13"/>
      <c r="W219" s="13"/>
      <c r="X219" s="13"/>
      <c r="Y219" s="13"/>
      <c r="Z219" s="13"/>
      <c r="AA219" s="13"/>
      <c r="AB219" s="13"/>
      <c r="AC219" s="13"/>
      <c r="AD219" s="13"/>
      <c r="AE219" s="13"/>
      <c r="AF219" s="13"/>
      <c r="AG219" s="13"/>
      <c r="AH219" s="13"/>
      <c r="AI219" s="13"/>
      <c r="AJ219" s="13"/>
      <c r="AK219" s="13"/>
      <c r="AL219" s="13"/>
      <c r="AM219" s="13"/>
      <c r="AN219" s="13"/>
      <c r="AO219" s="13"/>
      <c r="AP219" s="13"/>
      <c r="AQ219" s="13"/>
      <c r="AR219" s="13"/>
      <c r="AS219" s="13"/>
      <c r="AT219" s="13"/>
      <c r="AU219" s="13"/>
      <c r="AV219" s="13"/>
      <c r="AW219" s="13"/>
      <c r="AX219" s="13"/>
    </row>
    <row r="220" spans="1:50">
      <c r="A220" s="13"/>
      <c r="E220" s="13"/>
      <c r="F220" s="13"/>
      <c r="G220" s="13"/>
      <c r="H220" s="13"/>
      <c r="I220" s="13"/>
      <c r="J220" s="13"/>
      <c r="K220" s="13"/>
      <c r="L220" s="13"/>
      <c r="M220" s="13"/>
      <c r="N220" s="13"/>
      <c r="O220" s="13"/>
      <c r="P220" s="13"/>
      <c r="Q220" s="13"/>
      <c r="R220" s="13"/>
      <c r="S220" s="13"/>
      <c r="T220" s="13"/>
      <c r="U220" s="13"/>
      <c r="V220" s="13"/>
      <c r="W220" s="13"/>
      <c r="X220" s="13"/>
      <c r="Y220" s="13"/>
      <c r="Z220" s="13"/>
      <c r="AA220" s="13"/>
      <c r="AB220" s="13"/>
      <c r="AC220" s="13"/>
      <c r="AD220" s="13"/>
      <c r="AE220" s="13"/>
      <c r="AF220" s="13"/>
      <c r="AG220" s="13"/>
      <c r="AH220" s="13"/>
      <c r="AI220" s="13"/>
      <c r="AJ220" s="13"/>
      <c r="AK220" s="13"/>
      <c r="AL220" s="13"/>
      <c r="AM220" s="13"/>
      <c r="AN220" s="13"/>
      <c r="AO220" s="13"/>
      <c r="AP220" s="13"/>
      <c r="AQ220" s="13"/>
      <c r="AR220" s="13"/>
      <c r="AS220" s="13"/>
      <c r="AT220" s="13"/>
      <c r="AU220" s="13"/>
      <c r="AV220" s="13"/>
      <c r="AW220" s="13"/>
      <c r="AX220" s="13"/>
    </row>
    <row r="221" spans="1:50">
      <c r="A221" s="13"/>
      <c r="E221" s="13"/>
      <c r="F221" s="13"/>
      <c r="G221" s="13"/>
      <c r="H221" s="13"/>
      <c r="I221" s="13"/>
      <c r="J221" s="13"/>
      <c r="K221" s="13"/>
      <c r="L221" s="13"/>
      <c r="M221" s="13"/>
      <c r="N221" s="13"/>
      <c r="O221" s="13"/>
      <c r="P221" s="13"/>
      <c r="Q221" s="13"/>
      <c r="R221" s="13"/>
      <c r="S221" s="13"/>
      <c r="T221" s="13"/>
      <c r="U221" s="13"/>
      <c r="V221" s="13"/>
      <c r="W221" s="13"/>
      <c r="X221" s="13"/>
      <c r="Y221" s="13"/>
      <c r="Z221" s="13"/>
      <c r="AA221" s="13"/>
      <c r="AB221" s="13"/>
      <c r="AC221" s="13"/>
      <c r="AD221" s="13"/>
      <c r="AE221" s="13"/>
      <c r="AF221" s="13"/>
      <c r="AG221" s="13"/>
      <c r="AH221" s="13"/>
      <c r="AI221" s="13"/>
      <c r="AJ221" s="13"/>
      <c r="AK221" s="13"/>
      <c r="AL221" s="13"/>
      <c r="AM221" s="13"/>
      <c r="AN221" s="13"/>
      <c r="AO221" s="13"/>
      <c r="AP221" s="13"/>
      <c r="AQ221" s="13"/>
      <c r="AR221" s="13"/>
      <c r="AS221" s="13"/>
      <c r="AT221" s="13"/>
      <c r="AU221" s="13"/>
      <c r="AV221" s="13"/>
      <c r="AW221" s="13"/>
      <c r="AX221" s="13"/>
    </row>
    <row r="222" spans="1:50">
      <c r="A222" s="13"/>
      <c r="E222" s="13"/>
      <c r="F222" s="13"/>
      <c r="G222" s="13"/>
      <c r="H222" s="13"/>
      <c r="I222" s="13"/>
      <c r="J222" s="13"/>
      <c r="K222" s="13"/>
      <c r="L222" s="13"/>
      <c r="M222" s="13"/>
      <c r="N222" s="13"/>
      <c r="O222" s="13"/>
      <c r="P222" s="13"/>
      <c r="Q222" s="13"/>
      <c r="R222" s="13"/>
      <c r="S222" s="13"/>
      <c r="T222" s="13"/>
      <c r="U222" s="13"/>
      <c r="V222" s="13"/>
      <c r="W222" s="13"/>
      <c r="X222" s="13"/>
      <c r="Y222" s="13"/>
      <c r="Z222" s="13"/>
      <c r="AA222" s="13"/>
      <c r="AB222" s="13"/>
      <c r="AC222" s="13"/>
      <c r="AD222" s="13"/>
      <c r="AE222" s="13"/>
      <c r="AF222" s="13"/>
      <c r="AG222" s="13"/>
      <c r="AH222" s="13"/>
      <c r="AI222" s="13"/>
      <c r="AJ222" s="13"/>
      <c r="AK222" s="13"/>
      <c r="AL222" s="13"/>
      <c r="AM222" s="13"/>
      <c r="AN222" s="13"/>
      <c r="AO222" s="13"/>
      <c r="AP222" s="13"/>
      <c r="AQ222" s="13"/>
      <c r="AR222" s="13"/>
      <c r="AS222" s="13"/>
      <c r="AT222" s="13"/>
      <c r="AU222" s="13"/>
      <c r="AV222" s="13"/>
      <c r="AW222" s="13"/>
      <c r="AX222" s="13"/>
    </row>
    <row r="223" spans="1:50">
      <c r="A223" s="13"/>
      <c r="E223" s="13"/>
      <c r="F223" s="13"/>
      <c r="G223" s="13"/>
      <c r="H223" s="13"/>
      <c r="I223" s="13"/>
      <c r="J223" s="13"/>
      <c r="K223" s="13"/>
      <c r="L223" s="13"/>
      <c r="M223" s="13"/>
      <c r="N223" s="13"/>
      <c r="O223" s="13"/>
      <c r="P223" s="13"/>
      <c r="Q223" s="13"/>
      <c r="R223" s="13"/>
      <c r="S223" s="13"/>
      <c r="T223" s="13"/>
      <c r="U223" s="13"/>
      <c r="V223" s="13"/>
      <c r="W223" s="13"/>
      <c r="X223" s="13"/>
      <c r="Y223" s="13"/>
      <c r="Z223" s="13"/>
      <c r="AA223" s="13"/>
      <c r="AB223" s="13"/>
      <c r="AC223" s="13"/>
      <c r="AD223" s="13"/>
      <c r="AE223" s="13"/>
      <c r="AF223" s="13"/>
      <c r="AG223" s="13"/>
      <c r="AH223" s="13"/>
      <c r="AI223" s="13"/>
      <c r="AJ223" s="13"/>
      <c r="AK223" s="13"/>
      <c r="AL223" s="13"/>
      <c r="AM223" s="13"/>
      <c r="AN223" s="13"/>
      <c r="AO223" s="13"/>
      <c r="AP223" s="13"/>
      <c r="AQ223" s="13"/>
      <c r="AR223" s="13"/>
      <c r="AS223" s="13"/>
      <c r="AT223" s="13"/>
      <c r="AU223" s="13"/>
      <c r="AV223" s="13"/>
      <c r="AW223" s="13"/>
      <c r="AX223" s="13"/>
    </row>
    <row r="224" spans="1:50">
      <c r="A224" s="13"/>
      <c r="E224" s="13"/>
      <c r="F224" s="13"/>
      <c r="G224" s="13"/>
      <c r="H224" s="13"/>
      <c r="I224" s="13"/>
      <c r="J224" s="13"/>
      <c r="K224" s="13"/>
      <c r="L224" s="13"/>
      <c r="M224" s="13"/>
      <c r="N224" s="13"/>
      <c r="O224" s="13"/>
      <c r="P224" s="13"/>
      <c r="Q224" s="13"/>
      <c r="R224" s="13"/>
      <c r="S224" s="13"/>
      <c r="T224" s="13"/>
      <c r="U224" s="13"/>
      <c r="V224" s="13"/>
      <c r="W224" s="13"/>
      <c r="X224" s="13"/>
      <c r="Y224" s="13"/>
      <c r="Z224" s="13"/>
      <c r="AA224" s="13"/>
      <c r="AB224" s="13"/>
      <c r="AC224" s="13"/>
      <c r="AD224" s="13"/>
      <c r="AE224" s="13"/>
      <c r="AF224" s="13"/>
      <c r="AG224" s="13"/>
      <c r="AH224" s="13"/>
      <c r="AI224" s="13"/>
      <c r="AJ224" s="13"/>
      <c r="AK224" s="13"/>
      <c r="AL224" s="13"/>
      <c r="AM224" s="13"/>
      <c r="AN224" s="13"/>
      <c r="AO224" s="13"/>
      <c r="AP224" s="13"/>
      <c r="AQ224" s="13"/>
      <c r="AR224" s="13"/>
      <c r="AS224" s="13"/>
      <c r="AT224" s="13"/>
      <c r="AU224" s="13"/>
      <c r="AV224" s="13"/>
      <c r="AW224" s="13"/>
      <c r="AX224" s="13"/>
    </row>
    <row r="225" spans="1:50">
      <c r="A225" s="13"/>
      <c r="E225" s="13"/>
      <c r="F225" s="13"/>
      <c r="G225" s="13"/>
      <c r="H225" s="13"/>
      <c r="I225" s="13"/>
      <c r="J225" s="13"/>
      <c r="K225" s="13"/>
      <c r="L225" s="13"/>
      <c r="M225" s="13"/>
      <c r="N225" s="13"/>
      <c r="O225" s="13"/>
      <c r="P225" s="13"/>
      <c r="Q225" s="13"/>
      <c r="R225" s="13"/>
      <c r="S225" s="13"/>
      <c r="T225" s="13"/>
      <c r="U225" s="13"/>
      <c r="V225" s="13"/>
      <c r="W225" s="13"/>
      <c r="X225" s="13"/>
      <c r="Y225" s="13"/>
      <c r="Z225" s="13"/>
      <c r="AA225" s="13"/>
      <c r="AB225" s="13"/>
      <c r="AC225" s="13"/>
      <c r="AD225" s="13"/>
      <c r="AE225" s="13"/>
      <c r="AF225" s="13"/>
      <c r="AG225" s="13"/>
      <c r="AH225" s="13"/>
      <c r="AI225" s="13"/>
      <c r="AJ225" s="13"/>
      <c r="AK225" s="13"/>
      <c r="AL225" s="13"/>
      <c r="AM225" s="13"/>
      <c r="AN225" s="13"/>
      <c r="AO225" s="13"/>
      <c r="AP225" s="13"/>
      <c r="AQ225" s="13"/>
      <c r="AR225" s="13"/>
      <c r="AS225" s="13"/>
      <c r="AT225" s="13"/>
      <c r="AU225" s="13"/>
      <c r="AV225" s="13"/>
      <c r="AW225" s="13"/>
      <c r="AX225" s="13"/>
    </row>
    <row r="226" spans="1:50">
      <c r="A226" s="13"/>
      <c r="E226" s="13"/>
      <c r="F226" s="13"/>
      <c r="G226" s="13"/>
      <c r="H226" s="13"/>
      <c r="I226" s="13"/>
      <c r="J226" s="13"/>
      <c r="K226" s="13"/>
      <c r="L226" s="13"/>
      <c r="M226" s="13"/>
      <c r="N226" s="13"/>
      <c r="O226" s="13"/>
      <c r="P226" s="13"/>
      <c r="Q226" s="13"/>
      <c r="R226" s="13"/>
      <c r="S226" s="13"/>
      <c r="T226" s="13"/>
      <c r="U226" s="13"/>
      <c r="V226" s="13"/>
      <c r="W226" s="13"/>
      <c r="X226" s="13"/>
      <c r="Y226" s="13"/>
      <c r="Z226" s="13"/>
      <c r="AA226" s="13"/>
      <c r="AB226" s="13"/>
      <c r="AC226" s="13"/>
      <c r="AD226" s="13"/>
      <c r="AE226" s="13"/>
      <c r="AF226" s="13"/>
      <c r="AG226" s="13"/>
      <c r="AH226" s="13"/>
      <c r="AI226" s="13"/>
      <c r="AJ226" s="13"/>
      <c r="AK226" s="13"/>
      <c r="AL226" s="13"/>
      <c r="AM226" s="13"/>
      <c r="AN226" s="13"/>
      <c r="AO226" s="13"/>
      <c r="AP226" s="13"/>
      <c r="AQ226" s="13"/>
      <c r="AR226" s="13"/>
      <c r="AS226" s="13"/>
      <c r="AT226" s="13"/>
      <c r="AU226" s="13"/>
      <c r="AV226" s="13"/>
      <c r="AW226" s="13"/>
      <c r="AX226" s="13"/>
    </row>
    <row r="227" spans="1:50">
      <c r="A227" s="13"/>
      <c r="E227" s="13"/>
      <c r="F227" s="13"/>
      <c r="G227" s="13"/>
      <c r="H227" s="13"/>
      <c r="I227" s="13"/>
      <c r="J227" s="13"/>
      <c r="K227" s="13"/>
      <c r="L227" s="13"/>
      <c r="M227" s="13"/>
      <c r="N227" s="13"/>
      <c r="O227" s="13"/>
      <c r="P227" s="13"/>
      <c r="Q227" s="13"/>
      <c r="R227" s="13"/>
      <c r="S227" s="13"/>
      <c r="T227" s="13"/>
      <c r="U227" s="13"/>
      <c r="V227" s="13"/>
      <c r="W227" s="13"/>
      <c r="X227" s="13"/>
      <c r="Y227" s="13"/>
      <c r="Z227" s="13"/>
      <c r="AA227" s="13"/>
      <c r="AB227" s="13"/>
      <c r="AC227" s="13"/>
      <c r="AD227" s="13"/>
      <c r="AE227" s="13"/>
      <c r="AF227" s="13"/>
      <c r="AG227" s="13"/>
      <c r="AH227" s="13"/>
      <c r="AI227" s="13"/>
      <c r="AJ227" s="13"/>
      <c r="AK227" s="13"/>
      <c r="AL227" s="13"/>
      <c r="AM227" s="13"/>
      <c r="AN227" s="13"/>
      <c r="AO227" s="13"/>
      <c r="AP227" s="13"/>
      <c r="AQ227" s="13"/>
      <c r="AR227" s="13"/>
      <c r="AS227" s="13"/>
      <c r="AT227" s="13"/>
      <c r="AU227" s="13"/>
      <c r="AV227" s="13"/>
      <c r="AW227" s="13"/>
      <c r="AX227" s="13"/>
    </row>
    <row r="228" spans="1:50">
      <c r="A228" s="13"/>
      <c r="E228" s="13"/>
      <c r="F228" s="13"/>
      <c r="G228" s="13"/>
      <c r="H228" s="13"/>
      <c r="I228" s="13"/>
      <c r="J228" s="13"/>
      <c r="K228" s="13"/>
      <c r="L228" s="13"/>
      <c r="M228" s="13"/>
      <c r="N228" s="13"/>
      <c r="O228" s="13"/>
      <c r="P228" s="13"/>
      <c r="Q228" s="13"/>
      <c r="R228" s="13"/>
      <c r="S228" s="13"/>
      <c r="T228" s="13"/>
      <c r="U228" s="13"/>
      <c r="V228" s="13"/>
      <c r="W228" s="13"/>
      <c r="X228" s="13"/>
      <c r="Y228" s="13"/>
      <c r="Z228" s="13"/>
      <c r="AA228" s="13"/>
      <c r="AB228" s="13"/>
      <c r="AC228" s="13"/>
      <c r="AD228" s="13"/>
      <c r="AE228" s="13"/>
      <c r="AF228" s="13"/>
      <c r="AG228" s="13"/>
      <c r="AH228" s="13"/>
      <c r="AI228" s="13"/>
      <c r="AJ228" s="13"/>
      <c r="AK228" s="13"/>
      <c r="AL228" s="13"/>
      <c r="AM228" s="13"/>
      <c r="AN228" s="13"/>
      <c r="AO228" s="13"/>
      <c r="AP228" s="13"/>
      <c r="AQ228" s="13"/>
      <c r="AR228" s="13"/>
      <c r="AS228" s="13"/>
      <c r="AT228" s="13"/>
      <c r="AU228" s="13"/>
      <c r="AV228" s="13"/>
      <c r="AW228" s="13"/>
      <c r="AX228" s="13"/>
    </row>
    <row r="229" spans="1:50">
      <c r="A229" s="13"/>
      <c r="E229" s="13"/>
      <c r="F229" s="13"/>
      <c r="G229" s="13"/>
      <c r="H229" s="13"/>
      <c r="I229" s="13"/>
      <c r="J229" s="13"/>
      <c r="K229" s="13"/>
      <c r="L229" s="13"/>
      <c r="M229" s="13"/>
      <c r="N229" s="13"/>
      <c r="O229" s="13"/>
      <c r="P229" s="13"/>
      <c r="Q229" s="13"/>
      <c r="R229" s="13"/>
      <c r="S229" s="13"/>
      <c r="T229" s="13"/>
      <c r="U229" s="13"/>
      <c r="V229" s="13"/>
      <c r="W229" s="13"/>
      <c r="X229" s="13"/>
      <c r="Y229" s="13"/>
      <c r="Z229" s="13"/>
      <c r="AA229" s="13"/>
      <c r="AB229" s="13"/>
      <c r="AC229" s="13"/>
      <c r="AD229" s="13"/>
      <c r="AE229" s="13"/>
      <c r="AF229" s="13"/>
      <c r="AG229" s="13"/>
      <c r="AH229" s="13"/>
      <c r="AI229" s="13"/>
      <c r="AJ229" s="13"/>
      <c r="AK229" s="13"/>
      <c r="AL229" s="13"/>
      <c r="AM229" s="13"/>
      <c r="AN229" s="13"/>
      <c r="AO229" s="13"/>
      <c r="AP229" s="13"/>
      <c r="AQ229" s="13"/>
      <c r="AR229" s="13"/>
      <c r="AS229" s="13"/>
      <c r="AT229" s="13"/>
      <c r="AU229" s="13"/>
      <c r="AV229" s="13"/>
      <c r="AW229" s="13"/>
      <c r="AX229" s="13"/>
    </row>
    <row r="230" spans="1:50">
      <c r="A230" s="13"/>
      <c r="E230" s="13"/>
      <c r="F230" s="13"/>
      <c r="G230" s="13"/>
      <c r="H230" s="13"/>
      <c r="I230" s="13"/>
      <c r="J230" s="13"/>
      <c r="K230" s="13"/>
      <c r="L230" s="13"/>
      <c r="M230" s="13"/>
      <c r="N230" s="13"/>
      <c r="O230" s="13"/>
      <c r="P230" s="13"/>
      <c r="Q230" s="13"/>
      <c r="R230" s="13"/>
      <c r="S230" s="13"/>
      <c r="T230" s="13"/>
      <c r="U230" s="13"/>
      <c r="V230" s="13"/>
      <c r="W230" s="13"/>
      <c r="X230" s="13"/>
      <c r="Y230" s="13"/>
      <c r="Z230" s="13"/>
      <c r="AA230" s="13"/>
      <c r="AB230" s="13"/>
      <c r="AC230" s="13"/>
      <c r="AD230" s="13"/>
      <c r="AE230" s="13"/>
      <c r="AF230" s="13"/>
      <c r="AG230" s="13"/>
      <c r="AH230" s="13"/>
      <c r="AI230" s="13"/>
      <c r="AJ230" s="13"/>
      <c r="AK230" s="13"/>
      <c r="AL230" s="13"/>
      <c r="AM230" s="13"/>
      <c r="AN230" s="13"/>
      <c r="AO230" s="13"/>
      <c r="AP230" s="13"/>
      <c r="AQ230" s="13"/>
      <c r="AR230" s="13"/>
      <c r="AS230" s="13"/>
      <c r="AT230" s="13"/>
      <c r="AU230" s="13"/>
      <c r="AV230" s="13"/>
      <c r="AW230" s="13"/>
      <c r="AX230" s="13"/>
    </row>
    <row r="231" spans="1:50">
      <c r="A231" s="13"/>
      <c r="E231" s="13"/>
      <c r="F231" s="13"/>
      <c r="G231" s="13"/>
      <c r="H231" s="13"/>
      <c r="I231" s="13"/>
      <c r="J231" s="13"/>
      <c r="K231" s="13"/>
      <c r="L231" s="13"/>
      <c r="M231" s="13"/>
      <c r="N231" s="13"/>
      <c r="O231" s="13"/>
      <c r="P231" s="13"/>
      <c r="Q231" s="13"/>
      <c r="R231" s="13"/>
      <c r="S231" s="13"/>
      <c r="T231" s="13"/>
      <c r="U231" s="13"/>
      <c r="V231" s="13"/>
      <c r="W231" s="13"/>
      <c r="X231" s="13"/>
      <c r="Y231" s="13"/>
      <c r="Z231" s="13"/>
      <c r="AA231" s="13"/>
      <c r="AB231" s="13"/>
      <c r="AC231" s="13"/>
      <c r="AD231" s="13"/>
      <c r="AE231" s="13"/>
      <c r="AF231" s="13"/>
      <c r="AG231" s="13"/>
      <c r="AH231" s="13"/>
      <c r="AI231" s="13"/>
      <c r="AJ231" s="13"/>
      <c r="AK231" s="13"/>
      <c r="AL231" s="13"/>
      <c r="AM231" s="13"/>
      <c r="AN231" s="13"/>
      <c r="AO231" s="13"/>
      <c r="AP231" s="13"/>
      <c r="AQ231" s="13"/>
      <c r="AR231" s="13"/>
      <c r="AS231" s="13"/>
      <c r="AT231" s="13"/>
      <c r="AU231" s="13"/>
      <c r="AV231" s="13"/>
      <c r="AW231" s="13"/>
      <c r="AX231" s="13"/>
    </row>
    <row r="232" spans="1:50">
      <c r="A232" s="13"/>
      <c r="E232" s="13"/>
      <c r="F232" s="13"/>
      <c r="G232" s="13"/>
      <c r="H232" s="13"/>
      <c r="I232" s="13"/>
      <c r="J232" s="13"/>
      <c r="K232" s="13"/>
      <c r="L232" s="13"/>
      <c r="M232" s="13"/>
      <c r="N232" s="13"/>
      <c r="O232" s="13"/>
      <c r="P232" s="13"/>
      <c r="Q232" s="13"/>
      <c r="R232" s="13"/>
      <c r="S232" s="13"/>
      <c r="T232" s="13"/>
      <c r="U232" s="13"/>
      <c r="V232" s="13"/>
      <c r="W232" s="13"/>
      <c r="X232" s="13"/>
      <c r="Y232" s="13"/>
      <c r="Z232" s="13"/>
      <c r="AA232" s="13"/>
      <c r="AB232" s="13"/>
      <c r="AC232" s="13"/>
      <c r="AD232" s="13"/>
      <c r="AE232" s="13"/>
      <c r="AF232" s="13"/>
      <c r="AG232" s="13"/>
      <c r="AH232" s="13"/>
      <c r="AI232" s="13"/>
      <c r="AJ232" s="13"/>
      <c r="AK232" s="13"/>
      <c r="AL232" s="13"/>
      <c r="AM232" s="13"/>
      <c r="AN232" s="13"/>
      <c r="AO232" s="13"/>
      <c r="AP232" s="13"/>
      <c r="AQ232" s="13"/>
      <c r="AR232" s="13"/>
      <c r="AS232" s="13"/>
      <c r="AT232" s="13"/>
      <c r="AU232" s="13"/>
      <c r="AV232" s="13"/>
      <c r="AW232" s="13"/>
      <c r="AX232" s="13"/>
    </row>
    <row r="233" spans="1:50">
      <c r="A233" s="13"/>
      <c r="E233" s="13"/>
      <c r="F233" s="13"/>
      <c r="G233" s="13"/>
      <c r="H233" s="13"/>
      <c r="I233" s="13"/>
      <c r="J233" s="13"/>
      <c r="K233" s="13"/>
      <c r="L233" s="13"/>
      <c r="M233" s="13"/>
      <c r="N233" s="13"/>
      <c r="O233" s="13"/>
      <c r="P233" s="13"/>
      <c r="Q233" s="13"/>
      <c r="R233" s="13"/>
      <c r="S233" s="13"/>
      <c r="T233" s="13"/>
      <c r="U233" s="13"/>
      <c r="V233" s="13"/>
      <c r="W233" s="13"/>
      <c r="X233" s="13"/>
      <c r="Y233" s="13"/>
      <c r="Z233" s="13"/>
      <c r="AA233" s="13"/>
      <c r="AB233" s="13"/>
      <c r="AC233" s="13"/>
      <c r="AD233" s="13"/>
      <c r="AE233" s="13"/>
      <c r="AF233" s="13"/>
      <c r="AG233" s="13"/>
      <c r="AH233" s="13"/>
      <c r="AI233" s="13"/>
      <c r="AJ233" s="13"/>
      <c r="AK233" s="13"/>
      <c r="AL233" s="13"/>
      <c r="AM233" s="13"/>
      <c r="AN233" s="13"/>
      <c r="AO233" s="13"/>
      <c r="AP233" s="13"/>
      <c r="AQ233" s="13"/>
      <c r="AR233" s="13"/>
      <c r="AS233" s="13"/>
      <c r="AT233" s="13"/>
      <c r="AU233" s="13"/>
      <c r="AV233" s="13"/>
      <c r="AW233" s="13"/>
      <c r="AX233" s="13"/>
    </row>
    <row r="234" spans="1:50">
      <c r="A234" s="13"/>
      <c r="F234" s="13"/>
      <c r="G234" s="13"/>
      <c r="H234" s="13"/>
      <c r="I234" s="13"/>
      <c r="J234" s="13"/>
      <c r="K234" s="13"/>
      <c r="L234" s="13"/>
      <c r="M234" s="13"/>
      <c r="N234" s="13"/>
      <c r="O234" s="13"/>
      <c r="P234" s="13"/>
      <c r="Q234" s="13"/>
      <c r="R234" s="13"/>
      <c r="S234" s="13"/>
      <c r="T234" s="13"/>
      <c r="U234" s="13"/>
      <c r="V234" s="13"/>
      <c r="W234" s="13"/>
      <c r="X234" s="13"/>
      <c r="Y234" s="13"/>
      <c r="Z234" s="13"/>
      <c r="AA234" s="13"/>
      <c r="AB234" s="13"/>
      <c r="AC234" s="13"/>
      <c r="AD234" s="13"/>
      <c r="AE234" s="13"/>
      <c r="AF234" s="13"/>
      <c r="AG234" s="13"/>
      <c r="AH234" s="13"/>
      <c r="AI234" s="13"/>
      <c r="AJ234" s="13"/>
      <c r="AK234" s="13"/>
      <c r="AL234" s="13"/>
      <c r="AM234" s="13"/>
      <c r="AN234" s="13"/>
      <c r="AO234" s="13"/>
      <c r="AP234" s="13"/>
      <c r="AQ234" s="13"/>
      <c r="AR234" s="13"/>
      <c r="AS234" s="13"/>
      <c r="AT234" s="13"/>
      <c r="AU234" s="13"/>
      <c r="AV234" s="13"/>
      <c r="AW234" s="13"/>
      <c r="AX234" s="13"/>
    </row>
    <row r="235" spans="1:50">
      <c r="A235" s="13"/>
      <c r="F235" s="13"/>
      <c r="G235" s="13"/>
      <c r="H235" s="13"/>
      <c r="I235" s="13"/>
      <c r="J235" s="13"/>
      <c r="K235" s="13"/>
      <c r="L235" s="13"/>
      <c r="M235" s="13"/>
      <c r="N235" s="13"/>
      <c r="O235" s="13"/>
      <c r="P235" s="13"/>
      <c r="Q235" s="13"/>
      <c r="R235" s="13"/>
      <c r="S235" s="13"/>
      <c r="T235" s="13"/>
      <c r="U235" s="13"/>
      <c r="V235" s="13"/>
      <c r="W235" s="13"/>
      <c r="X235" s="13"/>
      <c r="Y235" s="13"/>
      <c r="Z235" s="13"/>
      <c r="AA235" s="13"/>
      <c r="AB235" s="13"/>
      <c r="AC235" s="13"/>
      <c r="AD235" s="13"/>
      <c r="AE235" s="13"/>
      <c r="AF235" s="13"/>
      <c r="AG235" s="13"/>
      <c r="AH235" s="13"/>
      <c r="AI235" s="13"/>
      <c r="AJ235" s="13"/>
      <c r="AK235" s="13"/>
      <c r="AL235" s="13"/>
      <c r="AM235" s="13"/>
      <c r="AN235" s="13"/>
      <c r="AO235" s="13"/>
      <c r="AP235" s="13"/>
      <c r="AQ235" s="13"/>
      <c r="AR235" s="13"/>
      <c r="AS235" s="13"/>
      <c r="AT235" s="13"/>
      <c r="AU235" s="13"/>
      <c r="AV235" s="13"/>
      <c r="AW235" s="13"/>
      <c r="AX235" s="13"/>
    </row>
    <row r="236" spans="1:50">
      <c r="A236" s="13"/>
      <c r="F236" s="13"/>
      <c r="G236" s="13"/>
      <c r="H236" s="13"/>
      <c r="I236" s="13"/>
      <c r="J236" s="13"/>
      <c r="K236" s="13"/>
      <c r="L236" s="13"/>
      <c r="M236" s="13"/>
      <c r="N236" s="13"/>
      <c r="O236" s="13"/>
      <c r="P236" s="13"/>
      <c r="Q236" s="13"/>
      <c r="R236" s="13"/>
      <c r="S236" s="13"/>
      <c r="T236" s="13"/>
      <c r="U236" s="13"/>
      <c r="V236" s="13"/>
      <c r="W236" s="13"/>
      <c r="X236" s="13"/>
      <c r="Y236" s="13"/>
      <c r="Z236" s="13"/>
      <c r="AA236" s="13"/>
      <c r="AB236" s="13"/>
      <c r="AC236" s="13"/>
      <c r="AD236" s="13"/>
      <c r="AE236" s="13"/>
      <c r="AF236" s="13"/>
      <c r="AG236" s="13"/>
      <c r="AH236" s="13"/>
      <c r="AI236" s="13"/>
      <c r="AJ236" s="13"/>
      <c r="AK236" s="13"/>
      <c r="AL236" s="13"/>
      <c r="AM236" s="13"/>
      <c r="AN236" s="13"/>
      <c r="AO236" s="13"/>
      <c r="AP236" s="13"/>
      <c r="AQ236" s="13"/>
      <c r="AR236" s="13"/>
      <c r="AS236" s="13"/>
      <c r="AT236" s="13"/>
      <c r="AU236" s="13"/>
      <c r="AV236" s="13"/>
      <c r="AW236" s="13"/>
      <c r="AX236" s="13"/>
    </row>
    <row r="237" spans="1:50">
      <c r="F237" s="13"/>
      <c r="G237" s="13"/>
      <c r="H237" s="13"/>
      <c r="I237" s="13"/>
      <c r="J237" s="13"/>
      <c r="K237" s="13"/>
      <c r="L237" s="13"/>
      <c r="M237" s="13"/>
      <c r="N237" s="13"/>
      <c r="O237" s="13"/>
      <c r="P237" s="13"/>
      <c r="Q237" s="13"/>
      <c r="R237" s="13"/>
      <c r="S237" s="13"/>
      <c r="T237" s="13"/>
      <c r="U237" s="13"/>
      <c r="V237" s="13"/>
      <c r="W237" s="13"/>
      <c r="X237" s="13"/>
      <c r="Y237" s="13"/>
      <c r="Z237" s="13"/>
      <c r="AA237" s="13"/>
      <c r="AB237" s="13"/>
      <c r="AC237" s="13"/>
      <c r="AD237" s="13"/>
      <c r="AE237" s="13"/>
      <c r="AF237" s="13"/>
      <c r="AG237" s="13"/>
      <c r="AH237" s="13"/>
      <c r="AI237" s="13"/>
      <c r="AJ237" s="13"/>
      <c r="AK237" s="13"/>
      <c r="AL237" s="13"/>
      <c r="AM237" s="13"/>
      <c r="AN237" s="13"/>
      <c r="AO237" s="13"/>
      <c r="AP237" s="13"/>
      <c r="AQ237" s="13"/>
      <c r="AR237" s="13"/>
      <c r="AS237" s="13"/>
      <c r="AT237" s="13"/>
      <c r="AU237" s="13"/>
      <c r="AV237" s="13"/>
      <c r="AW237" s="13"/>
      <c r="AX237" s="13"/>
    </row>
    <row r="238" spans="1:50">
      <c r="AK238" s="13"/>
      <c r="AL238" s="13"/>
      <c r="AM238" s="13"/>
      <c r="AN238" s="13"/>
      <c r="AO238" s="13"/>
      <c r="AP238" s="13"/>
      <c r="AQ238" s="13"/>
      <c r="AR238" s="13"/>
      <c r="AS238" s="13"/>
      <c r="AT238" s="13"/>
      <c r="AU238" s="13"/>
      <c r="AV238" s="13"/>
      <c r="AW238" s="13"/>
      <c r="AX238" s="13"/>
    </row>
    <row r="239" spans="1:50">
      <c r="AK239" s="13"/>
      <c r="AL239" s="13"/>
      <c r="AM239" s="13"/>
      <c r="AN239" s="13"/>
      <c r="AO239" s="13"/>
      <c r="AP239" s="13"/>
      <c r="AQ239" s="13"/>
      <c r="AR239" s="13"/>
      <c r="AS239" s="13"/>
      <c r="AT239" s="13"/>
      <c r="AU239" s="13"/>
      <c r="AV239" s="13"/>
      <c r="AW239" s="13"/>
      <c r="AX239" s="13"/>
    </row>
    <row r="240" spans="1:50">
      <c r="AK240" s="13"/>
      <c r="AL240" s="13"/>
      <c r="AM240" s="13"/>
      <c r="AN240" s="13"/>
      <c r="AO240" s="13"/>
      <c r="AP240" s="13"/>
      <c r="AQ240" s="13"/>
      <c r="AR240" s="13"/>
      <c r="AS240" s="13"/>
      <c r="AT240" s="13"/>
      <c r="AU240" s="13"/>
      <c r="AV240" s="13"/>
      <c r="AW240" s="13"/>
      <c r="AX240" s="13"/>
    </row>
    <row r="241" spans="37:50">
      <c r="AK241" s="13"/>
      <c r="AL241" s="13"/>
      <c r="AM241" s="13"/>
      <c r="AN241" s="13"/>
      <c r="AO241" s="13"/>
      <c r="AP241" s="13"/>
      <c r="AQ241" s="13"/>
      <c r="AR241" s="13"/>
      <c r="AS241" s="13"/>
      <c r="AT241" s="13"/>
      <c r="AU241" s="13"/>
      <c r="AV241" s="13"/>
      <c r="AW241" s="13"/>
      <c r="AX241" s="13"/>
    </row>
    <row r="242" spans="37:50">
      <c r="AK242" s="13"/>
      <c r="AL242" s="13"/>
      <c r="AM242" s="13"/>
      <c r="AN242" s="13"/>
      <c r="AO242" s="13"/>
      <c r="AP242" s="13"/>
      <c r="AQ242" s="13"/>
      <c r="AR242" s="13"/>
      <c r="AS242" s="13"/>
      <c r="AT242" s="13"/>
      <c r="AU242" s="13"/>
      <c r="AV242" s="13"/>
      <c r="AW242" s="13"/>
      <c r="AX242" s="13"/>
    </row>
    <row r="243" spans="37:50">
      <c r="AK243" s="13"/>
      <c r="AL243" s="13"/>
      <c r="AM243" s="13"/>
      <c r="AN243" s="13"/>
      <c r="AO243" s="13"/>
      <c r="AP243" s="13"/>
      <c r="AQ243" s="13"/>
      <c r="AR243" s="13"/>
      <c r="AS243" s="13"/>
      <c r="AT243" s="13"/>
      <c r="AU243" s="13"/>
      <c r="AV243" s="13"/>
      <c r="AW243" s="13"/>
      <c r="AX243" s="13"/>
    </row>
    <row r="244" spans="37:50">
      <c r="AK244" s="13"/>
      <c r="AL244" s="13"/>
      <c r="AM244" s="13"/>
      <c r="AN244" s="13"/>
      <c r="AO244" s="13"/>
      <c r="AP244" s="13"/>
      <c r="AQ244" s="13"/>
      <c r="AR244" s="13"/>
      <c r="AS244" s="13"/>
      <c r="AT244" s="13"/>
      <c r="AU244" s="13"/>
      <c r="AV244" s="13"/>
      <c r="AW244" s="13"/>
      <c r="AX244" s="13"/>
    </row>
    <row r="245" spans="37:50">
      <c r="AK245" s="13"/>
      <c r="AL245" s="13"/>
      <c r="AM245" s="13"/>
      <c r="AN245" s="13"/>
      <c r="AO245" s="13"/>
      <c r="AP245" s="13"/>
      <c r="AQ245" s="13"/>
      <c r="AR245" s="13"/>
      <c r="AS245" s="13"/>
      <c r="AT245" s="13"/>
      <c r="AU245" s="13"/>
      <c r="AV245" s="13"/>
      <c r="AW245" s="13"/>
      <c r="AX245" s="13"/>
    </row>
    <row r="246" spans="37:50">
      <c r="AK246" s="13"/>
      <c r="AL246" s="13"/>
      <c r="AM246" s="13"/>
      <c r="AN246" s="13"/>
      <c r="AO246" s="13"/>
      <c r="AP246" s="13"/>
      <c r="AQ246" s="13"/>
      <c r="AR246" s="13"/>
      <c r="AS246" s="13"/>
      <c r="AT246" s="13"/>
      <c r="AU246" s="13"/>
      <c r="AV246" s="13"/>
      <c r="AW246" s="13"/>
      <c r="AX246" s="13"/>
    </row>
    <row r="247" spans="37:50">
      <c r="AK247" s="13"/>
      <c r="AL247" s="13"/>
      <c r="AM247" s="13"/>
      <c r="AN247" s="13"/>
      <c r="AO247" s="13"/>
      <c r="AP247" s="13"/>
      <c r="AQ247" s="13"/>
      <c r="AR247" s="13"/>
      <c r="AS247" s="13"/>
      <c r="AT247" s="13"/>
      <c r="AU247" s="13"/>
      <c r="AV247" s="13"/>
      <c r="AW247" s="13"/>
      <c r="AX247" s="13"/>
    </row>
    <row r="248" spans="37:50">
      <c r="AK248" s="13"/>
      <c r="AL248" s="13"/>
      <c r="AM248" s="13"/>
      <c r="AN248" s="13"/>
      <c r="AO248" s="13"/>
      <c r="AP248" s="13"/>
      <c r="AQ248" s="13"/>
      <c r="AR248" s="13"/>
      <c r="AS248" s="13"/>
      <c r="AT248" s="13"/>
      <c r="AU248" s="13"/>
      <c r="AV248" s="13"/>
      <c r="AW248" s="13"/>
      <c r="AX248" s="13"/>
    </row>
    <row r="249" spans="37:50">
      <c r="AK249" s="13"/>
      <c r="AL249" s="13"/>
      <c r="AM249" s="13"/>
      <c r="AN249" s="13"/>
      <c r="AO249" s="13"/>
      <c r="AP249" s="13"/>
      <c r="AQ249" s="13"/>
      <c r="AR249" s="13"/>
      <c r="AS249" s="13"/>
      <c r="AT249" s="13"/>
      <c r="AU249" s="13"/>
      <c r="AV249" s="13"/>
      <c r="AW249" s="13"/>
      <c r="AX249" s="13"/>
    </row>
    <row r="250" spans="37:50">
      <c r="AK250" s="13"/>
      <c r="AL250" s="13"/>
      <c r="AM250" s="13"/>
      <c r="AN250" s="13"/>
      <c r="AO250" s="13"/>
      <c r="AP250" s="13"/>
      <c r="AQ250" s="13"/>
      <c r="AR250" s="13"/>
      <c r="AS250" s="13"/>
      <c r="AT250" s="13"/>
      <c r="AU250" s="13"/>
      <c r="AV250" s="13"/>
      <c r="AW250" s="13"/>
      <c r="AX250" s="13"/>
    </row>
    <row r="251" spans="37:50">
      <c r="AK251" s="13"/>
      <c r="AL251" s="13"/>
      <c r="AM251" s="13"/>
      <c r="AN251" s="13"/>
      <c r="AO251" s="13"/>
      <c r="AP251" s="13"/>
      <c r="AQ251" s="13"/>
      <c r="AR251" s="13"/>
      <c r="AS251" s="13"/>
      <c r="AT251" s="13"/>
      <c r="AU251" s="13"/>
      <c r="AV251" s="13"/>
      <c r="AW251" s="13"/>
      <c r="AX251" s="13"/>
    </row>
    <row r="252" spans="37:50">
      <c r="AK252" s="13"/>
      <c r="AL252" s="13"/>
      <c r="AM252" s="13"/>
      <c r="AN252" s="13"/>
      <c r="AO252" s="13"/>
      <c r="AP252" s="13"/>
      <c r="AQ252" s="13"/>
      <c r="AR252" s="13"/>
      <c r="AS252" s="13"/>
      <c r="AT252" s="13"/>
      <c r="AU252" s="13"/>
      <c r="AV252" s="13"/>
      <c r="AW252" s="13"/>
      <c r="AX252" s="13"/>
    </row>
  </sheetData>
  <mergeCells count="2">
    <mergeCell ref="W3:AC3"/>
    <mergeCell ref="G3:T3"/>
  </mergeCells>
  <phoneticPr fontId="4" type="noConversion"/>
  <dataValidations count="1">
    <dataValidation type="list" allowBlank="1" showInputMessage="1" showErrorMessage="1" sqref="B3 B77:B1048576" xr:uid="{51D3EBBE-5EB1-4D39-93DE-631D8716B199}">
      <formula1>"Hovedkategori"</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BFE08D-FB6A-45EE-A717-42440AA491C2}">
  <sheetPr>
    <tabColor theme="7" tint="0.59999389629810485"/>
  </sheetPr>
  <dimension ref="A1:E101"/>
  <sheetViews>
    <sheetView zoomScale="84" zoomScaleNormal="84" workbookViewId="0">
      <selection activeCell="E27" sqref="E27"/>
    </sheetView>
  </sheetViews>
  <sheetFormatPr defaultRowHeight="14.45"/>
  <cols>
    <col min="2" max="2" width="3.42578125" customWidth="1"/>
    <col min="3" max="3" width="18" customWidth="1"/>
    <col min="4" max="4" width="4.85546875" customWidth="1"/>
    <col min="5" max="5" width="34.28515625" bestFit="1" customWidth="1"/>
  </cols>
  <sheetData>
    <row r="1" spans="1:5">
      <c r="A1" s="3" t="s">
        <v>252</v>
      </c>
      <c r="C1" s="3" t="s">
        <v>253</v>
      </c>
      <c r="E1" s="3" t="s">
        <v>254</v>
      </c>
    </row>
    <row r="2" spans="1:5">
      <c r="A2" s="2" t="s">
        <v>255</v>
      </c>
      <c r="C2" s="2" t="s">
        <v>256</v>
      </c>
      <c r="E2" s="2" t="s">
        <v>46</v>
      </c>
    </row>
    <row r="3" spans="1:5">
      <c r="A3" s="2" t="s">
        <v>257</v>
      </c>
      <c r="C3" s="2" t="s">
        <v>258</v>
      </c>
      <c r="E3" s="2" t="s">
        <v>41</v>
      </c>
    </row>
    <row r="4" spans="1:5">
      <c r="A4" s="2" t="s">
        <v>259</v>
      </c>
      <c r="C4" s="2" t="s">
        <v>260</v>
      </c>
      <c r="E4" s="2" t="s">
        <v>261</v>
      </c>
    </row>
    <row r="5" spans="1:5">
      <c r="A5" s="2" t="s">
        <v>262</v>
      </c>
      <c r="C5" s="2"/>
      <c r="E5" s="2" t="s">
        <v>38</v>
      </c>
    </row>
    <row r="6" spans="1:5">
      <c r="A6" s="2" t="s">
        <v>263</v>
      </c>
      <c r="C6" s="2"/>
      <c r="E6" s="2" t="s">
        <v>264</v>
      </c>
    </row>
    <row r="7" spans="1:5">
      <c r="A7" s="2" t="s">
        <v>265</v>
      </c>
      <c r="C7" s="2"/>
      <c r="E7" s="2" t="s">
        <v>49</v>
      </c>
    </row>
    <row r="8" spans="1:5">
      <c r="A8" s="2" t="s">
        <v>266</v>
      </c>
      <c r="C8" s="2"/>
      <c r="E8" s="2"/>
    </row>
    <row r="9" spans="1:5">
      <c r="A9" s="2" t="s">
        <v>267</v>
      </c>
      <c r="C9" s="2"/>
      <c r="E9" s="2"/>
    </row>
    <row r="10" spans="1:5">
      <c r="A10" s="2" t="s">
        <v>268</v>
      </c>
      <c r="C10" s="2"/>
      <c r="E10" s="2"/>
    </row>
    <row r="11" spans="1:5">
      <c r="A11" s="2" t="s">
        <v>269</v>
      </c>
      <c r="C11" s="2"/>
      <c r="E11" s="2"/>
    </row>
    <row r="12" spans="1:5">
      <c r="A12" s="2" t="s">
        <v>270</v>
      </c>
      <c r="C12" s="2"/>
      <c r="E12" s="2"/>
    </row>
    <row r="13" spans="1:5">
      <c r="A13" s="2" t="s">
        <v>271</v>
      </c>
      <c r="E13" s="2"/>
    </row>
    <row r="14" spans="1:5">
      <c r="A14" s="2" t="s">
        <v>272</v>
      </c>
      <c r="E14" s="2"/>
    </row>
    <row r="15" spans="1:5">
      <c r="A15" s="2" t="s">
        <v>273</v>
      </c>
      <c r="E15" s="2"/>
    </row>
    <row r="16" spans="1:5">
      <c r="A16" s="2" t="s">
        <v>274</v>
      </c>
      <c r="E16" s="2"/>
    </row>
    <row r="17" spans="1:5">
      <c r="A17" s="2" t="s">
        <v>275</v>
      </c>
      <c r="E17" s="2"/>
    </row>
    <row r="18" spans="1:5">
      <c r="A18" s="2" t="s">
        <v>276</v>
      </c>
      <c r="E18" s="2"/>
    </row>
    <row r="19" spans="1:5">
      <c r="A19" s="2" t="s">
        <v>277</v>
      </c>
      <c r="E19" s="2"/>
    </row>
    <row r="20" spans="1:5">
      <c r="A20" s="2" t="s">
        <v>278</v>
      </c>
      <c r="E20" s="2"/>
    </row>
    <row r="21" spans="1:5">
      <c r="A21" s="2" t="s">
        <v>279</v>
      </c>
      <c r="E21" s="2"/>
    </row>
    <row r="22" spans="1:5">
      <c r="A22" s="2" t="s">
        <v>280</v>
      </c>
      <c r="E22" s="2"/>
    </row>
    <row r="23" spans="1:5">
      <c r="A23" s="2" t="s">
        <v>281</v>
      </c>
      <c r="E23" s="2"/>
    </row>
    <row r="24" spans="1:5">
      <c r="A24" s="2" t="s">
        <v>282</v>
      </c>
      <c r="E24" s="2"/>
    </row>
    <row r="25" spans="1:5">
      <c r="A25" s="2" t="s">
        <v>283</v>
      </c>
      <c r="E25" s="2"/>
    </row>
    <row r="26" spans="1:5">
      <c r="A26" s="2" t="s">
        <v>284</v>
      </c>
      <c r="E26" s="2"/>
    </row>
    <row r="27" spans="1:5">
      <c r="A27" s="2" t="s">
        <v>285</v>
      </c>
      <c r="E27" s="2"/>
    </row>
    <row r="28" spans="1:5">
      <c r="A28" s="2" t="s">
        <v>286</v>
      </c>
      <c r="E28" s="2"/>
    </row>
    <row r="29" spans="1:5">
      <c r="A29" s="2" t="s">
        <v>287</v>
      </c>
      <c r="E29" s="2"/>
    </row>
    <row r="30" spans="1:5">
      <c r="A30" s="2" t="s">
        <v>288</v>
      </c>
      <c r="E30" s="2"/>
    </row>
    <row r="31" spans="1:5">
      <c r="A31" s="2" t="s">
        <v>289</v>
      </c>
      <c r="E31" s="2"/>
    </row>
    <row r="32" spans="1:5">
      <c r="A32" s="2" t="s">
        <v>290</v>
      </c>
      <c r="E32" s="2"/>
    </row>
    <row r="33" spans="1:5">
      <c r="A33" s="2" t="s">
        <v>291</v>
      </c>
      <c r="E33" s="2"/>
    </row>
    <row r="34" spans="1:5">
      <c r="A34" s="2" t="s">
        <v>292</v>
      </c>
      <c r="E34" s="2"/>
    </row>
    <row r="35" spans="1:5">
      <c r="A35" s="2" t="s">
        <v>293</v>
      </c>
      <c r="E35" s="2"/>
    </row>
    <row r="36" spans="1:5">
      <c r="A36" s="2" t="s">
        <v>294</v>
      </c>
      <c r="E36" s="2"/>
    </row>
    <row r="37" spans="1:5">
      <c r="A37" s="2" t="s">
        <v>295</v>
      </c>
      <c r="E37" s="2"/>
    </row>
    <row r="38" spans="1:5">
      <c r="A38" s="2" t="s">
        <v>296</v>
      </c>
      <c r="E38" s="2"/>
    </row>
    <row r="39" spans="1:5">
      <c r="A39" s="2" t="s">
        <v>297</v>
      </c>
      <c r="E39" s="2"/>
    </row>
    <row r="40" spans="1:5">
      <c r="A40" s="2" t="s">
        <v>298</v>
      </c>
      <c r="E40" s="2"/>
    </row>
    <row r="41" spans="1:5">
      <c r="A41" s="2" t="s">
        <v>299</v>
      </c>
      <c r="E41" s="2"/>
    </row>
    <row r="42" spans="1:5">
      <c r="A42" s="2" t="s">
        <v>300</v>
      </c>
      <c r="E42" s="2"/>
    </row>
    <row r="43" spans="1:5">
      <c r="A43" s="2" t="s">
        <v>301</v>
      </c>
      <c r="E43" s="2"/>
    </row>
    <row r="44" spans="1:5">
      <c r="A44" s="2" t="s">
        <v>302</v>
      </c>
      <c r="E44" s="2"/>
    </row>
    <row r="45" spans="1:5">
      <c r="A45" s="2" t="s">
        <v>303</v>
      </c>
      <c r="E45" s="2"/>
    </row>
    <row r="46" spans="1:5">
      <c r="A46" s="2" t="s">
        <v>304</v>
      </c>
      <c r="E46" s="2"/>
    </row>
    <row r="47" spans="1:5">
      <c r="A47" s="2" t="s">
        <v>305</v>
      </c>
      <c r="E47" s="2"/>
    </row>
    <row r="48" spans="1:5">
      <c r="A48" s="2" t="s">
        <v>306</v>
      </c>
      <c r="E48" s="2"/>
    </row>
    <row r="49" spans="1:5">
      <c r="A49" s="2" t="s">
        <v>307</v>
      </c>
      <c r="E49" s="2"/>
    </row>
    <row r="50" spans="1:5">
      <c r="A50" s="2" t="s">
        <v>308</v>
      </c>
      <c r="E50" s="2"/>
    </row>
    <row r="51" spans="1:5">
      <c r="A51" s="2" t="s">
        <v>309</v>
      </c>
    </row>
    <row r="52" spans="1:5">
      <c r="A52" s="2" t="s">
        <v>310</v>
      </c>
    </row>
    <row r="53" spans="1:5">
      <c r="A53" s="2" t="s">
        <v>311</v>
      </c>
    </row>
    <row r="54" spans="1:5">
      <c r="A54" s="2" t="s">
        <v>312</v>
      </c>
    </row>
    <row r="55" spans="1:5">
      <c r="A55" s="2" t="s">
        <v>313</v>
      </c>
    </row>
    <row r="56" spans="1:5">
      <c r="A56" s="2" t="s">
        <v>314</v>
      </c>
    </row>
    <row r="57" spans="1:5">
      <c r="A57" s="2" t="s">
        <v>315</v>
      </c>
    </row>
    <row r="58" spans="1:5">
      <c r="A58" s="2" t="s">
        <v>316</v>
      </c>
    </row>
    <row r="59" spans="1:5">
      <c r="A59" s="2" t="s">
        <v>317</v>
      </c>
    </row>
    <row r="60" spans="1:5">
      <c r="A60" s="2" t="s">
        <v>318</v>
      </c>
    </row>
    <row r="61" spans="1:5">
      <c r="A61" s="2" t="s">
        <v>319</v>
      </c>
    </row>
    <row r="62" spans="1:5">
      <c r="A62" s="2" t="s">
        <v>320</v>
      </c>
    </row>
    <row r="63" spans="1:5">
      <c r="A63" s="2" t="s">
        <v>321</v>
      </c>
    </row>
    <row r="64" spans="1:5">
      <c r="A64" s="2" t="s">
        <v>322</v>
      </c>
    </row>
    <row r="65" spans="1:1">
      <c r="A65" s="2" t="s">
        <v>323</v>
      </c>
    </row>
    <row r="66" spans="1:1">
      <c r="A66" s="2" t="s">
        <v>324</v>
      </c>
    </row>
    <row r="67" spans="1:1">
      <c r="A67" s="2" t="s">
        <v>325</v>
      </c>
    </row>
    <row r="68" spans="1:1">
      <c r="A68" s="2" t="s">
        <v>326</v>
      </c>
    </row>
    <row r="69" spans="1:1">
      <c r="A69" s="2" t="s">
        <v>327</v>
      </c>
    </row>
    <row r="70" spans="1:1">
      <c r="A70" s="2" t="s">
        <v>328</v>
      </c>
    </row>
    <row r="71" spans="1:1">
      <c r="A71" s="2" t="s">
        <v>329</v>
      </c>
    </row>
    <row r="72" spans="1:1">
      <c r="A72" s="2" t="s">
        <v>330</v>
      </c>
    </row>
    <row r="73" spans="1:1">
      <c r="A73" s="2" t="s">
        <v>331</v>
      </c>
    </row>
    <row r="74" spans="1:1">
      <c r="A74" s="2" t="s">
        <v>332</v>
      </c>
    </row>
    <row r="75" spans="1:1">
      <c r="A75" s="2" t="s">
        <v>333</v>
      </c>
    </row>
    <row r="76" spans="1:1">
      <c r="A76" s="2" t="s">
        <v>334</v>
      </c>
    </row>
    <row r="77" spans="1:1">
      <c r="A77" s="2" t="s">
        <v>335</v>
      </c>
    </row>
    <row r="78" spans="1:1">
      <c r="A78" s="2" t="s">
        <v>336</v>
      </c>
    </row>
    <row r="79" spans="1:1">
      <c r="A79" s="2" t="s">
        <v>337</v>
      </c>
    </row>
    <row r="80" spans="1:1">
      <c r="A80" s="2" t="s">
        <v>338</v>
      </c>
    </row>
    <row r="81" spans="1:1">
      <c r="A81" s="2" t="s">
        <v>339</v>
      </c>
    </row>
    <row r="82" spans="1:1">
      <c r="A82" s="2" t="s">
        <v>340</v>
      </c>
    </row>
    <row r="83" spans="1:1">
      <c r="A83" s="2" t="s">
        <v>341</v>
      </c>
    </row>
    <row r="84" spans="1:1">
      <c r="A84" s="2" t="s">
        <v>342</v>
      </c>
    </row>
    <row r="85" spans="1:1">
      <c r="A85" s="2" t="s">
        <v>343</v>
      </c>
    </row>
    <row r="86" spans="1:1">
      <c r="A86" s="2" t="s">
        <v>344</v>
      </c>
    </row>
    <row r="87" spans="1:1">
      <c r="A87" s="2" t="s">
        <v>345</v>
      </c>
    </row>
    <row r="88" spans="1:1">
      <c r="A88" s="2" t="s">
        <v>346</v>
      </c>
    </row>
    <row r="89" spans="1:1">
      <c r="A89" s="2" t="s">
        <v>347</v>
      </c>
    </row>
    <row r="90" spans="1:1">
      <c r="A90" s="2" t="s">
        <v>348</v>
      </c>
    </row>
    <row r="91" spans="1:1">
      <c r="A91" s="2" t="s">
        <v>349</v>
      </c>
    </row>
    <row r="92" spans="1:1">
      <c r="A92" s="2" t="s">
        <v>350</v>
      </c>
    </row>
    <row r="93" spans="1:1">
      <c r="A93" s="2" t="s">
        <v>351</v>
      </c>
    </row>
    <row r="94" spans="1:1">
      <c r="A94" s="2" t="s">
        <v>352</v>
      </c>
    </row>
    <row r="95" spans="1:1">
      <c r="A95" s="2" t="s">
        <v>353</v>
      </c>
    </row>
    <row r="96" spans="1:1">
      <c r="A96" s="2" t="s">
        <v>354</v>
      </c>
    </row>
    <row r="97" spans="1:1">
      <c r="A97" s="2" t="s">
        <v>355</v>
      </c>
    </row>
    <row r="98" spans="1:1">
      <c r="A98" s="2" t="s">
        <v>356</v>
      </c>
    </row>
    <row r="99" spans="1:1">
      <c r="A99" s="2" t="s">
        <v>357</v>
      </c>
    </row>
    <row r="100" spans="1:1">
      <c r="A100" s="2" t="s">
        <v>358</v>
      </c>
    </row>
    <row r="101" spans="1:1">
      <c r="A101" s="2" t="s">
        <v>359</v>
      </c>
    </row>
  </sheetData>
  <phoneticPr fontId="4"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6C5524-F30F-4290-8761-10ECE4B44C44}">
  <sheetPr>
    <tabColor theme="0" tint="-0.14999847407452621"/>
  </sheetPr>
  <dimension ref="C1:C26"/>
  <sheetViews>
    <sheetView workbookViewId="0"/>
  </sheetViews>
  <sheetFormatPr defaultRowHeight="14.45"/>
  <cols>
    <col min="3" max="3" width="85" bestFit="1" customWidth="1"/>
  </cols>
  <sheetData>
    <row r="1" spans="3:3">
      <c r="C1" t="s">
        <v>360</v>
      </c>
    </row>
    <row r="2" spans="3:3">
      <c r="C2" t="s">
        <v>361</v>
      </c>
    </row>
    <row r="3" spans="3:3">
      <c r="C3" t="s">
        <v>362</v>
      </c>
    </row>
    <row r="4" spans="3:3">
      <c r="C4" t="s">
        <v>363</v>
      </c>
    </row>
    <row r="5" spans="3:3">
      <c r="C5" t="s">
        <v>364</v>
      </c>
    </row>
    <row r="6" spans="3:3">
      <c r="C6" t="s">
        <v>365</v>
      </c>
    </row>
    <row r="7" spans="3:3">
      <c r="C7" t="s">
        <v>366</v>
      </c>
    </row>
    <row r="8" spans="3:3">
      <c r="C8" t="s">
        <v>367</v>
      </c>
    </row>
    <row r="9" spans="3:3">
      <c r="C9" t="s">
        <v>368</v>
      </c>
    </row>
    <row r="10" spans="3:3">
      <c r="C10" t="s">
        <v>369</v>
      </c>
    </row>
    <row r="11" spans="3:3">
      <c r="C11" t="s">
        <v>370</v>
      </c>
    </row>
    <row r="16" spans="3:3">
      <c r="C16" s="1" t="s">
        <v>371</v>
      </c>
    </row>
    <row r="17" spans="3:3">
      <c r="C17" t="str" cm="1">
        <f t="array" aca="1" ref="C17:C26" ca="1">INDIRECT("tEmne[Emne]")</f>
        <v>Forundersøgelser</v>
      </c>
    </row>
    <row r="18" spans="3:3">
      <c r="C18" t="str">
        <f ca="1"/>
        <v>Pladsforhold og byggepladsindretning</v>
      </c>
    </row>
    <row r="19" spans="3:3">
      <c r="C19" t="str">
        <f ca="1"/>
        <v>Tidsplan</v>
      </c>
    </row>
    <row r="20" spans="3:3">
      <c r="C20" t="str">
        <f ca="1"/>
        <v>Adgangsveje (kørende/gående)</v>
      </c>
    </row>
    <row r="21" spans="3:3">
      <c r="C21" t="str">
        <f ca="1"/>
        <v>Beplantning, belægning, inventar</v>
      </c>
    </row>
    <row r="22" spans="3:3">
      <c r="C22" t="str">
        <f ca="1"/>
        <v>Kloak, skybrud, bassiner og udgravninger</v>
      </c>
    </row>
    <row r="23" spans="3:3">
      <c r="C23" t="str">
        <f ca="1"/>
        <v>Bygværker</v>
      </c>
    </row>
    <row r="24" spans="3:3">
      <c r="C24" t="str">
        <f ca="1"/>
        <v>El-anlæg og signal-anlæg</v>
      </c>
    </row>
    <row r="25" spans="3:3">
      <c r="C25" t="str">
        <f ca="1"/>
        <v>Koordinering med interessenter
(renovation/ beredskab/handel etc)</v>
      </c>
    </row>
    <row r="26" spans="3:3">
      <c r="C26" t="str">
        <f ca="1"/>
        <v>Koordinering med andre bygherrer</v>
      </c>
    </row>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793abed0-078d-4b2b-924d-a55d6fea0f1c" xsi:nil="true"/>
    <eDoc xmlns="ce302b28-99a2-4ad9-a8b6-210848a6cd41" xsi:nil="true"/>
    <lcf76f155ced4ddcb4097134ff3c332f xmlns="ce302b28-99a2-4ad9-a8b6-210848a6cd41">
      <Terms xmlns="http://schemas.microsoft.com/office/infopath/2007/PartnerControls"/>
    </lcf76f155ced4ddcb4097134ff3c332f>
    <Ansvarlig xmlns="ce302b28-99a2-4ad9-a8b6-210848a6cd41">
      <UserInfo>
        <DisplayName>R79N@kk.dk</DisplayName>
        <AccountId>33</AccountId>
        <AccountType/>
      </UserInfo>
      <UserInfo>
        <DisplayName>YS3S@kk.dk</DisplayName>
        <AccountId>34</AccountId>
        <AccountType/>
      </UserInfo>
    </Ansvarlig>
    <Fase xmlns="ce302b28-99a2-4ad9-a8b6-210848a6cd41">Projektering</Fase>
    <Visning xmlns="ce302b28-99a2-4ad9-a8b6-210848a6cd41">BygherreBasis</Visning>
    <Publicering xmlns="ce302b28-99a2-4ad9-a8b6-210848a6cd41">er publiceret</Publicering>
    <Kommentarer xmlns="ce302b28-99a2-4ad9-a8b6-210848a6cd41" xsi:nil="true"/>
    <AI xmlns="ce302b28-99a2-4ad9-a8b6-210848a6cd41">false</AI>
    <antalviews xmlns="ce302b28-99a2-4ad9-a8b6-210848a6cd41" xsi:nil="true"/>
    <Visninger xmlns="ce302b28-99a2-4ad9-a8b6-210848a6cd41" xsi:nil="true"/>
    <LinkettilBB xmlns="ce302b28-99a2-4ad9-a8b6-210848a6cd41">false</LinkettilBB>
    <Status xmlns="ce302b28-99a2-4ad9-a8b6-210848a6cd41">Aktiv</Status>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D976CF376CF2DC4C91201C7DC521D30B" ma:contentTypeVersion="23" ma:contentTypeDescription="Opret et nyt dokument." ma:contentTypeScope="" ma:versionID="24901f512f26143d3943f4d8bd604ec6">
  <xsd:schema xmlns:xsd="http://www.w3.org/2001/XMLSchema" xmlns:xs="http://www.w3.org/2001/XMLSchema" xmlns:p="http://schemas.microsoft.com/office/2006/metadata/properties" xmlns:ns2="ce302b28-99a2-4ad9-a8b6-210848a6cd41" xmlns:ns3="793abed0-078d-4b2b-924d-a55d6fea0f1c" targetNamespace="http://schemas.microsoft.com/office/2006/metadata/properties" ma:root="true" ma:fieldsID="f6807379fe2372d6d8b89312922961d2" ns2:_="" ns3:_="">
    <xsd:import namespace="ce302b28-99a2-4ad9-a8b6-210848a6cd41"/>
    <xsd:import namespace="793abed0-078d-4b2b-924d-a55d6fea0f1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eDoc"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Ansvarlig" minOccurs="0"/>
                <xsd:element ref="ns2:Visning" minOccurs="0"/>
                <xsd:element ref="ns2:Kommentarer" minOccurs="0"/>
                <xsd:element ref="ns2:MediaLengthInSeconds" minOccurs="0"/>
                <xsd:element ref="ns2:Publicering" minOccurs="0"/>
                <xsd:element ref="ns2:Fase" minOccurs="0"/>
                <xsd:element ref="ns2:AI" minOccurs="0"/>
                <xsd:element ref="ns2:antalviews" minOccurs="0"/>
                <xsd:element ref="ns2:LinkettilBB" minOccurs="0"/>
                <xsd:element ref="ns2:Visninger" minOccurs="0"/>
                <xsd:element ref="ns2: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e302b28-99a2-4ad9-a8b6-210848a6cd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eDoc" ma:index="12" nillable="true" ma:displayName="eDoc" ma:internalName="eDoc">
      <xsd:simpleType>
        <xsd:restriction base="dms:Text"/>
      </xsd:simpleType>
    </xsd:element>
    <xsd:element name="lcf76f155ced4ddcb4097134ff3c332f" ma:index="14" nillable="true" ma:taxonomy="true" ma:internalName="lcf76f155ced4ddcb4097134ff3c332f" ma:taxonomyFieldName="MediaServiceImageTags" ma:displayName="Billedmærker" ma:readOnly="false" ma:fieldId="{5cf76f15-5ced-4ddc-b409-7134ff3c332f}" ma:taxonomyMulti="true" ma:sspId="e6a412d2-aea5-45d9-add9-4615ec186553"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Ansvarlig" ma:index="20" nillable="true" ma:displayName="Ansvarlig" ma:format="Dropdown" ma:list="UserInfo" ma:SharePointGroup="0" ma:internalName="Ansvarlig">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Visning" ma:index="21" nillable="true" ma:displayName="Visning" ma:format="Dropdown" ma:internalName="Visning">
      <xsd:simpleType>
        <xsd:restriction base="dms:Choice">
          <xsd:enumeration value="Vej Plads Park"/>
          <xsd:enumeration value="BygherreBasis"/>
          <xsd:enumeration value="Dalux"/>
          <xsd:enumeration value="Internt arbejdsdokument"/>
          <xsd:enumeration value="Mappe"/>
        </xsd:restriction>
      </xsd:simpleType>
    </xsd:element>
    <xsd:element name="Kommentarer" ma:index="22" nillable="true" ma:displayName="Kommentarer" ma:format="Dropdown" ma:internalName="Kommentarer">
      <xsd:simpleType>
        <xsd:restriction base="dms:Note">
          <xsd:maxLength value="255"/>
        </xsd:restriction>
      </xsd:simpleType>
    </xsd:element>
    <xsd:element name="MediaLengthInSeconds" ma:index="23" nillable="true" ma:displayName="MediaLengthInSeconds" ma:hidden="true" ma:internalName="MediaLengthInSeconds" ma:readOnly="true">
      <xsd:simpleType>
        <xsd:restriction base="dms:Unknown"/>
      </xsd:simpleType>
    </xsd:element>
    <xsd:element name="Publicering" ma:index="24" nillable="true" ma:displayName="Publicering" ma:format="Dropdown" ma:internalName="Publicering">
      <xsd:simpleType>
        <xsd:restriction base="dms:Choice">
          <xsd:enumeration value="er publiceret"/>
          <xsd:enumeration value="ikke publiceret"/>
        </xsd:restriction>
      </xsd:simpleType>
    </xsd:element>
    <xsd:element name="Fase" ma:index="25" nillable="true" ma:displayName="Fase" ma:format="Dropdown" ma:internalName="Fase">
      <xsd:simpleType>
        <xsd:restriction base="dms:Choice">
          <xsd:enumeration value="Forside"/>
          <xsd:enumeration value="Idemodning"/>
          <xsd:enumeration value="Planlægning"/>
          <xsd:enumeration value="Rådgiverudbud"/>
          <xsd:enumeration value="Projektering"/>
          <xsd:enumeration value="Enterpriseudbud"/>
          <xsd:enumeration value="Anlæg"/>
          <xsd:enumeration value="Afslutning"/>
          <xsd:enumeration value="Generelt"/>
          <xsd:enumeration value="Øvrige sider"/>
          <xsd:enumeration value="Rådgiverudbud &amp; Enterpriseudbud"/>
          <xsd:enumeration value="Projektering &amp; Enterpriseudbud"/>
          <xsd:enumeration value="Rådgiverudbud &amp; Projektering"/>
          <xsd:enumeration value="Enterpriseudbud &amp; Anlæg"/>
          <xsd:enumeration value="Planlægning &amp; Projektering"/>
          <xsd:enumeration value="Entrepriseudbud &amp; Generelt"/>
          <xsd:enumeration value="Forside &amp; projektering"/>
        </xsd:restriction>
      </xsd:simpleType>
    </xsd:element>
    <xsd:element name="AI" ma:index="26" nillable="true" ma:displayName="AI" ma:default="0" ma:format="Dropdown" ma:internalName="AI">
      <xsd:simpleType>
        <xsd:restriction base="dms:Boolean"/>
      </xsd:simpleType>
    </xsd:element>
    <xsd:element name="antalviews" ma:index="27" nillable="true" ma:displayName="antal views" ma:description="antal views fra besøgende på BB" ma:format="Dropdown" ma:internalName="antalviews" ma:percentage="FALSE">
      <xsd:simpleType>
        <xsd:restriction base="dms:Number"/>
      </xsd:simpleType>
    </xsd:element>
    <xsd:element name="LinkettilBB" ma:index="28" nillable="true" ma:displayName="Linket til BB " ma:default="0" ma:description="Findes linket på BygherreBasis (ved gennemgang i oktober 2025)" ma:format="Dropdown" ma:internalName="LinkettilBB">
      <xsd:simpleType>
        <xsd:restriction base="dms:Boolean"/>
      </xsd:simpleType>
    </xsd:element>
    <xsd:element name="Visninger" ma:index="29" nillable="true" ma:displayName="Visninger" ma:description=" Ved gennemgang i Q4 i 2025" ma:format="Dropdown" ma:internalName="Visninger">
      <xsd:simpleType>
        <xsd:restriction base="dms:Text">
          <xsd:maxLength value="255"/>
        </xsd:restriction>
      </xsd:simpleType>
    </xsd:element>
    <xsd:element name="Status" ma:index="30" nillable="true" ma:displayName="Status" ma:default="Aktiv" ma:format="Dropdown" ma:internalName="Status">
      <xsd:simpleType>
        <xsd:restriction base="dms:Choice">
          <xsd:enumeration value="Aktiv"/>
          <xsd:enumeration value="Inaktiv"/>
        </xsd:restriction>
      </xsd:simpleType>
    </xsd:element>
  </xsd:schema>
  <xsd:schema xmlns:xsd="http://www.w3.org/2001/XMLSchema" xmlns:xs="http://www.w3.org/2001/XMLSchema" xmlns:dms="http://schemas.microsoft.com/office/2006/documentManagement/types" xmlns:pc="http://schemas.microsoft.com/office/infopath/2007/PartnerControls" targetNamespace="793abed0-078d-4b2b-924d-a55d6fea0f1c"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509cd18c-1074-4b35-bcb9-89bac2b9eb64}" ma:internalName="TaxCatchAll" ma:showField="CatchAllData" ma:web="793abed0-078d-4b2b-924d-a55d6fea0f1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5FBDD82-500A-4366-8B0E-8B7785589EE7}"/>
</file>

<file path=customXml/itemProps2.xml><?xml version="1.0" encoding="utf-8"?>
<ds:datastoreItem xmlns:ds="http://schemas.openxmlformats.org/officeDocument/2006/customXml" ds:itemID="{D5BA08FC-17F8-4A63-B653-8992812CAF0C}"/>
</file>

<file path=customXml/itemProps3.xml><?xml version="1.0" encoding="utf-8"?>
<ds:datastoreItem xmlns:ds="http://schemas.openxmlformats.org/officeDocument/2006/customXml" ds:itemID="{8F1B505F-09C9-49A1-9613-C22B28BC27AA}"/>
</file>

<file path=docProps/app.xml><?xml version="1.0" encoding="utf-8"?>
<Properties xmlns="http://schemas.openxmlformats.org/officeDocument/2006/extended-properties" xmlns:vt="http://schemas.openxmlformats.org/officeDocument/2006/docPropsVTypes">
  <Application>Microsoft Excel Online</Application>
  <Manager/>
  <Company>Københavns Kommune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Helena Kreipke Juul</dc:creator>
  <cp:keywords/>
  <dc:description/>
  <cp:lastModifiedBy>Rannvá Pállson Joensen</cp:lastModifiedBy>
  <cp:revision/>
  <dcterms:created xsi:type="dcterms:W3CDTF">2022-12-02T09:56:18Z</dcterms:created>
  <dcterms:modified xsi:type="dcterms:W3CDTF">2026-08-10T10:34:59Z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0x010100D976CF376CF2DC4C91201C7DC521D30B</vt:lpwstr>
  </property>
  <property fmtid="{D5CDD505-2E9C-101B-9397-08002B2CF9AE}" pid="3" name="MediaServiceImageTags">
    <vt:lpwstr/>
  </property>
</Properties>
</file>